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6.xml" ContentType="application/vnd.openxmlformats-officedocument.drawing+xml"/>
  <Override PartName="/xl/ctrlProps/ctrlProp14.xml" ContentType="application/vnd.ms-excel.controlproperties+xml"/>
  <Override PartName="/xl/drawings/drawing7.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drawings/drawing9.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10.xml" ContentType="application/vnd.openxmlformats-officedocument.drawing+xml"/>
  <Override PartName="/xl/ctrlProps/ctrlProp26.xml" ContentType="application/vnd.ms-excel.controlproperties+xml"/>
  <Override PartName="/xl/drawings/drawing11.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30"/>
  <workbookPr date1904="1"/>
  <mc:AlternateContent xmlns:mc="http://schemas.openxmlformats.org/markup-compatibility/2006">
    <mc:Choice Requires="x15">
      <x15ac:absPath xmlns:x15ac="http://schemas.microsoft.com/office/spreadsheetml/2010/11/ac" url="/Volumes/Codoc/08 Grundbildung/07 Dokumente Website/Ausbildungsunterlagen Forstwart 2020/8_Lerndokumentation Betrieb_aufgeschaltet/Merkblatt Lerndokumentation/F/"/>
    </mc:Choice>
  </mc:AlternateContent>
  <xr:revisionPtr revIDLastSave="0" documentId="13_ncr:1_{52B008B1-8E93-7049-A039-2A8D625A225B}" xr6:coauthVersionLast="45" xr6:coauthVersionMax="45" xr10:uidLastSave="{00000000-0000-0000-0000-000000000000}"/>
  <bookViews>
    <workbookView xWindow="0" yWindow="460" windowWidth="31980" windowHeight="20680" tabRatio="792" xr2:uid="{00000000-000D-0000-FFFF-FFFF00000000}"/>
  </bookViews>
  <sheets>
    <sheet name="Infos, Notice" sheetId="6" r:id="rId1"/>
    <sheet name="Exemple" sheetId="4" r:id="rId2"/>
    <sheet name="1er sem. a" sheetId="5" r:id="rId3"/>
    <sheet name="1er sem. b" sheetId="9" r:id="rId4"/>
    <sheet name="2e sem. a" sheetId="10" r:id="rId5"/>
    <sheet name="2e sem. b" sheetId="11" r:id="rId6"/>
    <sheet name="3e sem. a" sheetId="12" r:id="rId7"/>
    <sheet name="3e sem. b" sheetId="13" r:id="rId8"/>
    <sheet name="4e sem. a" sheetId="14" r:id="rId9"/>
    <sheet name="4e sem. b" sheetId="15" r:id="rId10"/>
    <sheet name="5 sem. a" sheetId="16" r:id="rId11"/>
    <sheet name="5e sem. b" sheetId="17" r:id="rId12"/>
    <sheet name="1er-5e sem." sheetId="8" r:id="rId13"/>
  </sheets>
  <definedNames>
    <definedName name="_Toc113098489" localSheetId="0">'Infos, Notice'!#REF!</definedName>
    <definedName name="_xlnm.Print_Area" localSheetId="1">Exemple!$A$1:$K$24</definedName>
    <definedName name="_xlnm.Print_Area" localSheetId="0">'Infos, Notice'!$A$1:$H$28</definedName>
    <definedName name="Z_0B43FBCB_C830_11DC_8DB8_001B63993140_.wvu.PrintArea" localSheetId="1" hidden="1">Exemple!$A$1:$K$24</definedName>
    <definedName name="Z_0B43FBCB_C830_11DC_8DB8_001B63993140_.wvu.PrintArea" localSheetId="0" hidden="1">'Infos, Notice'!$A$1:$H$28</definedName>
  </definedNames>
  <calcPr calcId="191029"/>
</workbook>
</file>

<file path=xl/calcChain.xml><?xml version="1.0" encoding="utf-8"?>
<calcChain xmlns="http://schemas.openxmlformats.org/spreadsheetml/2006/main">
  <c r="K9" i="4" l="1"/>
  <c r="K10" i="4"/>
  <c r="K11" i="4"/>
  <c r="K12" i="4"/>
  <c r="K13" i="4"/>
  <c r="K14" i="4"/>
  <c r="K15" i="4"/>
  <c r="K16" i="4"/>
  <c r="K17" i="4"/>
  <c r="K18" i="4"/>
  <c r="K19" i="4"/>
  <c r="H20" i="4"/>
  <c r="K20" i="4"/>
  <c r="K9" i="5"/>
  <c r="K10" i="5"/>
  <c r="K11" i="5"/>
  <c r="H20" i="5" s="1"/>
  <c r="K20" i="5" s="1"/>
  <c r="E18" i="8" s="1"/>
  <c r="K12" i="5"/>
  <c r="K13" i="5"/>
  <c r="K14" i="5"/>
  <c r="K15" i="5"/>
  <c r="K16" i="5"/>
  <c r="K17" i="5"/>
  <c r="K18" i="5"/>
  <c r="K19" i="5"/>
  <c r="C2" i="9"/>
  <c r="C3" i="9"/>
  <c r="C4" i="9"/>
  <c r="K12" i="9"/>
  <c r="K13" i="9"/>
  <c r="K14" i="9"/>
  <c r="K15" i="9"/>
  <c r="K16" i="9"/>
  <c r="K17" i="9"/>
  <c r="K18" i="9"/>
  <c r="K19" i="9"/>
  <c r="K20" i="9"/>
  <c r="H21" i="9"/>
  <c r="K21" i="9" s="1"/>
  <c r="E19" i="8" s="1"/>
  <c r="B22" i="9"/>
  <c r="C2" i="10"/>
  <c r="C3" i="10"/>
  <c r="C4" i="10"/>
  <c r="K9" i="10"/>
  <c r="K10" i="10"/>
  <c r="K11" i="10"/>
  <c r="H20" i="10" s="1"/>
  <c r="K20" i="10" s="1"/>
  <c r="F18" i="8" s="1"/>
  <c r="K12" i="10"/>
  <c r="K13" i="10"/>
  <c r="K14" i="10"/>
  <c r="K15" i="10"/>
  <c r="K16" i="10"/>
  <c r="K17" i="10"/>
  <c r="K18" i="10"/>
  <c r="K19" i="10"/>
  <c r="B21" i="10"/>
  <c r="C2" i="11"/>
  <c r="C3" i="11"/>
  <c r="C4" i="11"/>
  <c r="K12" i="11"/>
  <c r="K13" i="11"/>
  <c r="K14" i="11"/>
  <c r="K15" i="11"/>
  <c r="K16" i="11"/>
  <c r="K17" i="11"/>
  <c r="K18" i="11"/>
  <c r="K19" i="11"/>
  <c r="K20" i="11"/>
  <c r="H21" i="11"/>
  <c r="K21" i="11" s="1"/>
  <c r="F19" i="8" s="1"/>
  <c r="B22" i="11"/>
  <c r="C2" i="12"/>
  <c r="C3" i="12"/>
  <c r="C4" i="12"/>
  <c r="K9" i="12"/>
  <c r="K10" i="12"/>
  <c r="K11" i="12"/>
  <c r="H20" i="12" s="1"/>
  <c r="K20" i="12" s="1"/>
  <c r="G18" i="8" s="1"/>
  <c r="K12" i="12"/>
  <c r="K13" i="12"/>
  <c r="K14" i="12"/>
  <c r="K15" i="12"/>
  <c r="K16" i="12"/>
  <c r="K17" i="12"/>
  <c r="K18" i="12"/>
  <c r="K19" i="12"/>
  <c r="B21" i="12"/>
  <c r="C2" i="13"/>
  <c r="C3" i="13"/>
  <c r="C4" i="13"/>
  <c r="K12" i="13"/>
  <c r="K13" i="13"/>
  <c r="K14" i="13"/>
  <c r="K15" i="13"/>
  <c r="K16" i="13"/>
  <c r="K17" i="13"/>
  <c r="K18" i="13"/>
  <c r="K19" i="13"/>
  <c r="K20" i="13"/>
  <c r="H21" i="13"/>
  <c r="K21" i="13" s="1"/>
  <c r="G19" i="8" s="1"/>
  <c r="B22" i="13"/>
  <c r="C2" i="14"/>
  <c r="C3" i="14"/>
  <c r="C4" i="14"/>
  <c r="K9" i="14"/>
  <c r="K10" i="14"/>
  <c r="K11" i="14"/>
  <c r="H20" i="14" s="1"/>
  <c r="K20" i="14" s="1"/>
  <c r="H18" i="8" s="1"/>
  <c r="K12" i="14"/>
  <c r="K13" i="14"/>
  <c r="K14" i="14"/>
  <c r="K15" i="14"/>
  <c r="K16" i="14"/>
  <c r="K17" i="14"/>
  <c r="K18" i="14"/>
  <c r="K19" i="14"/>
  <c r="B21" i="14"/>
  <c r="C2" i="15"/>
  <c r="C3" i="15"/>
  <c r="C4" i="15"/>
  <c r="K12" i="15"/>
  <c r="K13" i="15"/>
  <c r="K14" i="15"/>
  <c r="K15" i="15"/>
  <c r="K16" i="15"/>
  <c r="K17" i="15"/>
  <c r="K18" i="15"/>
  <c r="K19" i="15"/>
  <c r="K20" i="15"/>
  <c r="H21" i="15"/>
  <c r="K21" i="15" s="1"/>
  <c r="H19" i="8" s="1"/>
  <c r="B22" i="15"/>
  <c r="C2" i="16"/>
  <c r="C3" i="16"/>
  <c r="C4" i="16"/>
  <c r="K9" i="16"/>
  <c r="K10" i="16"/>
  <c r="K11" i="16"/>
  <c r="H20" i="16" s="1"/>
  <c r="K20" i="16" s="1"/>
  <c r="I18" i="8" s="1"/>
  <c r="K12" i="16"/>
  <c r="K13" i="16"/>
  <c r="K14" i="16"/>
  <c r="K15" i="16"/>
  <c r="K16" i="16"/>
  <c r="K17" i="16"/>
  <c r="K18" i="16"/>
  <c r="K19" i="16"/>
  <c r="B21" i="16"/>
  <c r="C2" i="17"/>
  <c r="C3" i="17"/>
  <c r="C4" i="17"/>
  <c r="K12" i="17"/>
  <c r="K13" i="17"/>
  <c r="K14" i="17"/>
  <c r="K15" i="17"/>
  <c r="K16" i="17"/>
  <c r="K17" i="17"/>
  <c r="K18" i="17"/>
  <c r="K19" i="17"/>
  <c r="K20" i="17"/>
  <c r="H21" i="17"/>
  <c r="K21" i="17" s="1"/>
  <c r="I19" i="8" s="1"/>
  <c r="B22" i="17"/>
  <c r="C2" i="8"/>
  <c r="C3" i="8"/>
  <c r="C4" i="8"/>
  <c r="E9" i="8"/>
  <c r="E10" i="8"/>
  <c r="E11" i="8"/>
  <c r="E12" i="8"/>
  <c r="E13" i="8"/>
  <c r="B22" i="8"/>
  <c r="G21" i="8" l="1"/>
  <c r="G20" i="8"/>
  <c r="F21" i="8"/>
  <c r="F20" i="8"/>
  <c r="E21" i="8"/>
  <c r="E20" i="8"/>
  <c r="I20" i="8"/>
  <c r="I21" i="8"/>
  <c r="H20" i="8"/>
  <c r="H21" i="8"/>
</calcChain>
</file>

<file path=xl/sharedStrings.xml><?xml version="1.0" encoding="utf-8"?>
<sst xmlns="http://schemas.openxmlformats.org/spreadsheetml/2006/main" count="620" uniqueCount="161">
  <si>
    <r>
      <t xml:space="preserve">1. Contenu                </t>
    </r>
    <r>
      <rPr>
        <sz val="9.5"/>
        <rFont val="Arial"/>
        <family val="2"/>
      </rPr>
      <t>Nbre de points max. 30</t>
    </r>
  </si>
  <si>
    <t>Signature formateur/trice:</t>
  </si>
  <si>
    <t>Notice sur les exigences relatives au dossier de formation</t>
  </si>
  <si>
    <t>But</t>
  </si>
  <si>
    <t>Evaluation du dossier de formation: Récapitulation des notes de semestre, vue d'ensemble des semestres 1 - 5</t>
  </si>
  <si>
    <t>Les deux formulaires à remplir en fin de semestre sont à envoyer sans délai à (...). En fin d'apprentissage, il faut aussi envoyer le document « Evaluation du dossier de formation: Récapitulation des notes de semestre et vue d'ensemble des semestres 1 - 5 ».</t>
  </si>
  <si>
    <r>
      <t xml:space="preserve">Le formateur / la formatrice attribue une note au dossier de formation et la discute avec l'apprenant à la fin du semestre. Les indications concernant la répartition/le retrait de points sont à inscrire sur le formulaire. </t>
    </r>
    <r>
      <rPr>
        <b/>
        <sz val="8"/>
        <color indexed="10"/>
        <rFont val="Arial"/>
        <family val="2"/>
      </rPr>
      <t xml:space="preserve"> </t>
    </r>
  </si>
  <si>
    <t>Les notes du dossier de formation doivent être reportées chaque semestre dans le formulaire « Notation du rapport de formation ».</t>
  </si>
  <si>
    <t>Total nbre pts max.</t>
  </si>
  <si>
    <t>Date:</t>
  </si>
  <si>
    <t>Total pts obtenus</t>
  </si>
  <si>
    <r>
      <t>Notation du dossier de formation: 1</t>
    </r>
    <r>
      <rPr>
        <b/>
        <vertAlign val="superscript"/>
        <sz val="14"/>
        <rFont val="Arial"/>
        <family val="2"/>
      </rPr>
      <t>er</t>
    </r>
    <r>
      <rPr>
        <b/>
        <sz val="14"/>
        <rFont val="Arial"/>
        <family val="2"/>
      </rPr>
      <t xml:space="preserve"> semestre, descriptif de travail</t>
    </r>
  </si>
  <si>
    <t>Tableau 1 : Contrôle des travaux effectués par semestre et par types de travaux</t>
  </si>
  <si>
    <t>(un par semestre)</t>
  </si>
  <si>
    <t>Descript. de l'entreprise</t>
  </si>
  <si>
    <t>b) Note des autres travaux (un travail par semestre)</t>
  </si>
  <si>
    <r>
      <t>Notation du dossier de formation: 1</t>
    </r>
    <r>
      <rPr>
        <b/>
        <vertAlign val="superscript"/>
        <sz val="14"/>
        <rFont val="Arial"/>
        <family val="2"/>
      </rPr>
      <t>er</t>
    </r>
    <r>
      <rPr>
        <b/>
        <sz val="14"/>
        <rFont val="Arial"/>
        <family val="2"/>
      </rPr>
      <t xml:space="preserve"> semestre, autres travaux</t>
    </r>
  </si>
  <si>
    <t xml:space="preserve">&gt; Rapports établis par la personne en formation sur des travaux effectués par elle-même durant sa formation
&gt; si possible avec estimation simple/calcul prév. des coûts
</t>
  </si>
  <si>
    <t>Entrepr. formatr.</t>
  </si>
  <si>
    <t>Rapport sur les travaux de protection de la nature aux Hauts de La Joux</t>
  </si>
  <si>
    <t>Nbre max. pts</t>
  </si>
  <si>
    <t>Motiver/expliquer brièvement l’évaluation (nbre de pts attribués)</t>
  </si>
  <si>
    <t>* à n’évaluer que pour les descriptions de travaux et les calculs de coûts</t>
  </si>
  <si>
    <r>
      <t xml:space="preserve">1. Contenu                                         </t>
    </r>
    <r>
      <rPr>
        <sz val="9.5"/>
        <rFont val="Arial"/>
        <family val="2"/>
      </rPr>
      <t xml:space="preserve"> Nbre de points max. 30</t>
    </r>
  </si>
  <si>
    <t>Rapport d’excursion ou de voyage</t>
  </si>
  <si>
    <t>……………………………………………………..</t>
  </si>
  <si>
    <t>…………………………………………………………….</t>
  </si>
  <si>
    <r>
      <t xml:space="preserve">2. Illustrations     </t>
    </r>
    <r>
      <rPr>
        <sz val="9.5"/>
        <rFont val="Arial"/>
        <family val="2"/>
      </rPr>
      <t xml:space="preserve">Nbre de points max. 20   </t>
    </r>
  </si>
  <si>
    <r>
      <t xml:space="preserve">1. Contenu                </t>
    </r>
    <r>
      <rPr>
        <sz val="9.5"/>
        <rFont val="Arial"/>
        <family val="2"/>
      </rPr>
      <t>Nbre de points max 30</t>
    </r>
  </si>
  <si>
    <r>
      <t xml:space="preserve">2. Illustrations      </t>
    </r>
    <r>
      <rPr>
        <sz val="9.5"/>
        <rFont val="Arial"/>
        <family val="2"/>
      </rPr>
      <t xml:space="preserve">Nbre de points max. 20   </t>
    </r>
  </si>
  <si>
    <r>
      <t>Le formateur / la formatrice attribue une note au dossier de formation et la discute avec l'apprenant à la fin du semestre. Les indications concernant la répartition/le retrait de points sont à inscrire sur le formulaire.</t>
    </r>
    <r>
      <rPr>
        <sz val="10"/>
        <rFont val="Arial"/>
        <family val="2"/>
      </rPr>
      <t xml:space="preserve">
</t>
    </r>
  </si>
  <si>
    <t>Cette notice a été élaborée par un groupe de travail du CODOC et révisé après une consultation. Les organisations du monde du travail du domaine de la forêt (OmT forêt) ont approuvé cette notice et en recommandent l’application aux autorités cantonales et aux entreprises formatrices.</t>
  </si>
  <si>
    <t>Type de compte-rendu</t>
  </si>
  <si>
    <t>Contenu</t>
  </si>
  <si>
    <r>
      <t>Nombre</t>
    </r>
    <r>
      <rPr>
        <i/>
        <sz val="9.5"/>
        <rFont val="Arial"/>
        <family val="2"/>
      </rPr>
      <t xml:space="preserve"> (par semestre)</t>
    </r>
  </si>
  <si>
    <r>
      <t xml:space="preserve">Nombre </t>
    </r>
    <r>
      <rPr>
        <i/>
        <sz val="9.5"/>
        <rFont val="Arial"/>
        <family val="2"/>
      </rPr>
      <t>(semestre 1 à 5)</t>
    </r>
  </si>
  <si>
    <t>(1 travail par semestre)</t>
  </si>
  <si>
    <t>Rapport d'excursion</t>
  </si>
  <si>
    <t xml:space="preserve">Le formateur / la formatrice attribue une note au dossier de formation et la discute avec l'apprenant à la fin du semestre. Les indications concernant la répartition/le retrait de points sont à inscrire sur le formulaire.   </t>
  </si>
  <si>
    <t>Les travaux entièrement copiés sont refusés. Lorsque des textes ou des illustrations sont empruntés ailleurs, il faut toujours indiquer leur source.</t>
  </si>
  <si>
    <r>
      <t>Le formateur / la formatrice attribue une note au dossier de formation et la discute avec l'apprenant à la fin du semestre. Les indications concernant la répartition/le retrait de points sont à inscrire sur le formulaire.</t>
    </r>
    <r>
      <rPr>
        <b/>
        <sz val="8"/>
        <color indexed="10"/>
        <rFont val="Arial"/>
        <family val="2"/>
      </rPr>
      <t xml:space="preserve">   </t>
    </r>
  </si>
  <si>
    <t>Apprenant/e</t>
  </si>
  <si>
    <t>Formateur/trice</t>
  </si>
  <si>
    <t>Plagiat, citations</t>
  </si>
  <si>
    <r>
      <t xml:space="preserve">          </t>
    </r>
    <r>
      <rPr>
        <b/>
        <sz val="9"/>
        <rFont val="Arial"/>
        <family val="2"/>
      </rPr>
      <t xml:space="preserve"> Description de travail</t>
    </r>
  </si>
  <si>
    <t>facile à consulter</t>
  </si>
  <si>
    <t>structure claire</t>
  </si>
  <si>
    <t>propre, exemplaire</t>
  </si>
  <si>
    <t>sans fautes</t>
  </si>
  <si>
    <t>70 points</t>
  </si>
  <si>
    <t>Total des points obtenus</t>
  </si>
  <si>
    <t>Description de travail no 2</t>
  </si>
  <si>
    <r>
      <t xml:space="preserve">Base d’évaluation </t>
    </r>
    <r>
      <rPr>
        <sz val="9"/>
        <rFont val="Arial"/>
        <family val="2"/>
      </rPr>
      <t>max. points</t>
    </r>
  </si>
  <si>
    <t xml:space="preserve">&gt; Observations à long terme (plus de 6 mois) d’un processus naturel (plante, animal, etc.)
&gt; Description des observations et des changements
</t>
  </si>
  <si>
    <t>Mission du formateur</t>
  </si>
  <si>
    <t>Délai de remise</t>
  </si>
  <si>
    <t>Exigences</t>
  </si>
  <si>
    <t>Base légale</t>
  </si>
  <si>
    <t>a) Note des descriptions de travaux (un par semestre)</t>
  </si>
  <si>
    <t>30 janvier 2008</t>
  </si>
  <si>
    <t>Lieu:</t>
  </si>
  <si>
    <t>Signature apprenant/e:</t>
  </si>
  <si>
    <t>très bonne qualité</t>
  </si>
  <si>
    <t>avec légende</t>
  </si>
  <si>
    <t xml:space="preserve">3. Conception structure </t>
  </si>
  <si>
    <t>4. Propreté orthographe</t>
  </si>
  <si>
    <t>Description de travail no 1</t>
  </si>
  <si>
    <t>&gt; Présentation du problème, pesée des avantages et des inconvénients, conclusions</t>
  </si>
  <si>
    <t>&gt; Description d’une excursion en forêt ou notes de voyage</t>
  </si>
  <si>
    <t xml:space="preserve">&gt; Description de l’entreprise où travaille l’apprenant/e </t>
  </si>
  <si>
    <r>
      <t>Notation du dossier de formation: 2</t>
    </r>
    <r>
      <rPr>
        <b/>
        <vertAlign val="superscript"/>
        <sz val="14"/>
        <rFont val="Arial"/>
        <family val="2"/>
      </rPr>
      <t>e</t>
    </r>
    <r>
      <rPr>
        <b/>
        <sz val="14"/>
        <rFont val="Arial"/>
        <family val="2"/>
      </rPr>
      <t xml:space="preserve"> semestre, descriptif de travail</t>
    </r>
  </si>
  <si>
    <r>
      <t>Notation du dossier de formation: 2</t>
    </r>
    <r>
      <rPr>
        <b/>
        <vertAlign val="superscript"/>
        <sz val="14"/>
        <rFont val="Arial"/>
        <family val="2"/>
      </rPr>
      <t>e</t>
    </r>
    <r>
      <rPr>
        <b/>
        <sz val="14"/>
        <rFont val="Arial"/>
        <family val="2"/>
      </rPr>
      <t xml:space="preserve"> semestre, autres travaux</t>
    </r>
  </si>
  <si>
    <r>
      <t>Notation du dossier de formation: 3</t>
    </r>
    <r>
      <rPr>
        <b/>
        <vertAlign val="superscript"/>
        <sz val="14"/>
        <rFont val="Arial"/>
        <family val="2"/>
      </rPr>
      <t>e</t>
    </r>
    <r>
      <rPr>
        <b/>
        <sz val="14"/>
        <rFont val="Arial"/>
        <family val="2"/>
      </rPr>
      <t xml:space="preserve"> semestre, descriptif de travail</t>
    </r>
  </si>
  <si>
    <r>
      <t>Notation du dossier de formation: 3</t>
    </r>
    <r>
      <rPr>
        <b/>
        <vertAlign val="superscript"/>
        <sz val="14"/>
        <rFont val="Arial"/>
        <family val="2"/>
      </rPr>
      <t>e</t>
    </r>
    <r>
      <rPr>
        <b/>
        <sz val="14"/>
        <rFont val="Arial"/>
        <family val="2"/>
      </rPr>
      <t xml:space="preserve"> semestre, autres travaux</t>
    </r>
  </si>
  <si>
    <r>
      <t>Notation du dossier de formation: 4</t>
    </r>
    <r>
      <rPr>
        <b/>
        <vertAlign val="superscript"/>
        <sz val="14"/>
        <rFont val="Arial"/>
        <family val="2"/>
      </rPr>
      <t>e</t>
    </r>
    <r>
      <rPr>
        <b/>
        <sz val="14"/>
        <rFont val="Arial"/>
        <family val="2"/>
      </rPr>
      <t xml:space="preserve"> semestre, descriptif de travail</t>
    </r>
  </si>
  <si>
    <r>
      <t>Notation du dossier de formation: 4</t>
    </r>
    <r>
      <rPr>
        <b/>
        <vertAlign val="superscript"/>
        <sz val="14"/>
        <rFont val="Arial"/>
        <family val="2"/>
      </rPr>
      <t>e</t>
    </r>
    <r>
      <rPr>
        <b/>
        <sz val="14"/>
        <rFont val="Arial"/>
        <family val="2"/>
      </rPr>
      <t xml:space="preserve"> semestre, autres travaux</t>
    </r>
  </si>
  <si>
    <t>contenu en général correct. Comme il s'agit du premier rapport rédigé durant l'apprentissage, on peut accorder le maximum de points.</t>
  </si>
  <si>
    <t>complet et bien développé</t>
  </si>
  <si>
    <t>calculs manquants, mais sinon clair et facile à comprendre</t>
  </si>
  <si>
    <t>photos et dessins très bien placés</t>
  </si>
  <si>
    <t>toujours en rapport avec le thème</t>
  </si>
  <si>
    <t>bonne qualité des photos et des dessins</t>
  </si>
  <si>
    <t>tous les graphiques, photos et dessins avec légendes correctes</t>
  </si>
  <si>
    <t xml:space="preserve">Nbre de point smax. 10 </t>
  </si>
  <si>
    <t>présenté de façon claire et précise</t>
  </si>
  <si>
    <t>bien structuré</t>
  </si>
  <si>
    <t>présentation claire et propre</t>
  </si>
  <si>
    <t>pas de fautes d'orthographe</t>
  </si>
  <si>
    <t>Titres du travail</t>
  </si>
  <si>
    <t>Nbre de points max. 10</t>
  </si>
  <si>
    <t xml:space="preserve">            Etude comparat.</t>
  </si>
  <si>
    <t>Positions d’évaluation / Nbre de pts max.</t>
  </si>
  <si>
    <t>Total pts</t>
  </si>
  <si>
    <t>.......................................................</t>
  </si>
  <si>
    <t xml:space="preserve">                     </t>
  </si>
  <si>
    <t>Motiver/expliquer brièvement l’éval. (nbre de pts attribués)</t>
  </si>
  <si>
    <t>Positions d’éval./ max. de pts.</t>
  </si>
  <si>
    <t>Total des points possibles</t>
  </si>
  <si>
    <t>Entreprise formatrice</t>
  </si>
  <si>
    <r>
      <t xml:space="preserve">Tableau 2 : Récapitulation des notes du dossier de formation
</t>
    </r>
    <r>
      <rPr>
        <sz val="8"/>
        <rFont val="Arial"/>
        <family val="2"/>
      </rPr>
      <t>(report des feuilles d’évaluation)</t>
    </r>
    <r>
      <rPr>
        <b/>
        <sz val="9.5"/>
        <rFont val="Arial"/>
        <family val="2"/>
      </rPr>
      <t xml:space="preserve">
</t>
    </r>
  </si>
  <si>
    <r>
      <t>Date:</t>
    </r>
    <r>
      <rPr>
        <sz val="10"/>
        <rFont val="Arial"/>
        <family val="2"/>
      </rPr>
      <t xml:space="preserve"> </t>
    </r>
  </si>
  <si>
    <t xml:space="preserve">a) Descriptions de travaux </t>
  </si>
  <si>
    <r>
      <t xml:space="preserve">Base d’évaluation </t>
    </r>
    <r>
      <rPr>
        <sz val="9"/>
        <rFont val="Arial"/>
        <family val="2"/>
      </rPr>
      <t xml:space="preserve">max. points  </t>
    </r>
    <r>
      <rPr>
        <b/>
        <sz val="9"/>
        <rFont val="Arial"/>
        <family val="2"/>
      </rPr>
      <t xml:space="preserve"> </t>
    </r>
  </si>
  <si>
    <t>Calcul de coûts</t>
  </si>
  <si>
    <t>Observation de la nature</t>
  </si>
  <si>
    <t>Etude comparative</t>
  </si>
  <si>
    <t xml:space="preserve">3. Conception Structure </t>
  </si>
  <si>
    <t>4. Propreté Orthographe</t>
  </si>
  <si>
    <t>Informations concernant ce programme d'évaluation</t>
  </si>
  <si>
    <t>Prière de n'écrire que dans les case blanches. Les cases jaunes sont remplies par le programme lui-même ou contiennent des indications préalables.</t>
  </si>
  <si>
    <t>Il ne faut pas calculer soi-même les notes - le programme s'en charge à partir de vos indications!</t>
  </si>
  <si>
    <t>Il n'est pas possible de dépasser le nombre de points maximal indiqué à chaque position. Si ce nombre est dépassé, le programme affiche un message d'erreur!</t>
  </si>
  <si>
    <t>Il est indispensable de justifier la notation. L'apprenti doit avoir la possibilité de faire recours lors des examens de fin d'apprentissage contre la note attribuée. Dans un tel cas, l'évaluateur doit être en mesure de justifier une nouvelle fois la notation sur la base de sa prise de notes. Il est obligatoire et aussi très important que la note soit présentée à l'apprenti et que celui-ci signe la fiche d'évaluation.</t>
  </si>
  <si>
    <t>Les formulaires d'évaluation remplis de façon incorrecte ou incomplète seront renvoyés.</t>
  </si>
  <si>
    <r>
      <t>Notation du dossier de formation: 5</t>
    </r>
    <r>
      <rPr>
        <b/>
        <vertAlign val="superscript"/>
        <sz val="14"/>
        <rFont val="Arial"/>
        <family val="2"/>
      </rPr>
      <t>e</t>
    </r>
    <r>
      <rPr>
        <b/>
        <sz val="14"/>
        <rFont val="Arial"/>
        <family val="2"/>
      </rPr>
      <t xml:space="preserve"> semestre, descriptif de travail</t>
    </r>
  </si>
  <si>
    <r>
      <t>Notation du dossier de formation: 5</t>
    </r>
    <r>
      <rPr>
        <b/>
        <vertAlign val="superscript"/>
        <sz val="14"/>
        <rFont val="Arial"/>
        <family val="2"/>
      </rPr>
      <t>e</t>
    </r>
    <r>
      <rPr>
        <b/>
        <sz val="14"/>
        <rFont val="Arial"/>
        <family val="2"/>
      </rPr>
      <t xml:space="preserve"> semestre, autres travaux</t>
    </r>
  </si>
  <si>
    <t>Notes obtenues pour le travail du semestre</t>
  </si>
  <si>
    <t>……………………………………………………………</t>
  </si>
  <si>
    <t>points</t>
  </si>
  <si>
    <t xml:space="preserve">            Descr. Entreprise</t>
  </si>
  <si>
    <r>
      <t xml:space="preserve">          </t>
    </r>
    <r>
      <rPr>
        <b/>
        <sz val="9"/>
        <rFont val="Arial"/>
        <family val="2"/>
      </rPr>
      <t xml:space="preserve"> Calcul des coûts</t>
    </r>
  </si>
  <si>
    <r>
      <t xml:space="preserve">          </t>
    </r>
    <r>
      <rPr>
        <b/>
        <sz val="9"/>
        <rFont val="Arial"/>
        <family val="2"/>
      </rPr>
      <t xml:space="preserve">  Observation de la nature</t>
    </r>
  </si>
  <si>
    <t xml:space="preserve">           Rapport d’excursion</t>
  </si>
  <si>
    <t>Description de travail no 3</t>
  </si>
  <si>
    <t>Description de travail no 4</t>
  </si>
  <si>
    <t>Description de travail no 5</t>
  </si>
  <si>
    <t>Semestre</t>
  </si>
  <si>
    <t>Date</t>
  </si>
  <si>
    <t>b) Autres travaux</t>
  </si>
  <si>
    <t>Exigences Dossier de Formation: Exemple</t>
  </si>
  <si>
    <t>Description de l’entreprise</t>
  </si>
  <si>
    <t>Nombre total de comptes-rendus</t>
  </si>
  <si>
    <t>Note:</t>
  </si>
  <si>
    <t>Somme des notes par semestre (a + b)</t>
  </si>
  <si>
    <t>Moyenne semestrielle (somme : 2)</t>
  </si>
  <si>
    <t>Points obtenus</t>
  </si>
  <si>
    <t>Total des pts</t>
  </si>
  <si>
    <t>Charles Maître</t>
  </si>
  <si>
    <t>Jean Bernasconi</t>
  </si>
  <si>
    <t>Le Pont</t>
  </si>
  <si>
    <t>Entreprise Forêt</t>
  </si>
  <si>
    <t>correct</t>
  </si>
  <si>
    <t>complet</t>
  </si>
  <si>
    <t>clair/compréhensible ou/et *calculs corrects</t>
  </si>
  <si>
    <t xml:space="preserve">Photos
Dessins
Graphiques
Tableaux
</t>
  </si>
  <si>
    <t>bien placées</t>
  </si>
  <si>
    <t>liées au sujet</t>
  </si>
  <si>
    <t>L’évaluation des différents comptes rendus est effectuée par le formateur à l’aide de la feuille d’évaluation (page 2 ci-après). Celui-ci discute avec l’apprenti-e de l’appréciation et des notes attribuées. Les notes sont ensuite reportées dans le formulaire de notation (page 3, tableau 2). La moyenne ainsi calculée est reportée chaque semestre dans le formulaire « notation du rapport de formation » en position 5.</t>
  </si>
  <si>
    <t>Autres informations</t>
  </si>
  <si>
    <t>Evaluation</t>
  </si>
  <si>
    <t>Validité</t>
  </si>
  <si>
    <t xml:space="preserve">En constituant son dossier de formation, l’apprenti-e réalise un ouvrage d’ensemble sur ses activités et d’autres faits marquants de son temps de formation. Le fait d’exposer par écrit ses propres activités pratiques renforce l’effet d’apprentissage.  </t>
  </si>
  <si>
    <t>Les formateurs assistent les apprentis dans le choix des sujets, les accompagnent dans la réalisation des comptes rendus et leur donnent pour chaque compte rendu une évaluation à l’aide de la feuille d’accompagnement.</t>
  </si>
  <si>
    <t>Deux comptes rendus lors de chacun des semestres 1 à 5, à remettre au plus tard à la fin du semestre.</t>
  </si>
  <si>
    <t>Durant sa formation, l’apprenti-e doit rédiger cinq comptes rendus à sujet libre comportant une estimation simple des coûts; un calcul de coûts détaillé, une observation de la nature, une étude comparative, un rapport d’excursion et une description de l’entreprise (voir tableau ci-dessous). Les personnes qui suivent un apprentissage réduit rendent au total 6 comptes rendus (semestres 1 à 3).</t>
  </si>
  <si>
    <t xml:space="preserve">Comptes rendus 
à sujet libre
</t>
  </si>
  <si>
    <t xml:space="preserve">choisir un des types de compte rendu pour chacun des semestres 1 à 5 (un compte rendu de chaque type)
</t>
  </si>
  <si>
    <t>Des informations plus détaillées sur le dossier de formation se trouvent dans le classeur CODOC « Dossier de formation en entreprise. Un journal de travail type contenant des exemples de tous les types de comptes rendus mentionnés ci-dessus peut être consulté ou téléchargé sur le site de CODOC (www.codoc.ch).</t>
  </si>
  <si>
    <t xml:space="preserve"> </t>
  </si>
  <si>
    <t>Ordonnance sur la form. prof. de forestier-bûcheron du 12 juin 2019, art. 12</t>
  </si>
  <si>
    <t xml:space="preserve">&gt; Calcul des coûts et du temps nécessaire pour un travail
&gt; Coûts prévisionnels ou définitifs (selon obj. éval. 1.7.1.4)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</si>
</sst>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807]d/\ mmmm\ yyyy;@"/>
    <numFmt numFmtId="166" formatCode="dd/mm/yy;@"/>
    <numFmt numFmtId="167" formatCode="_-[$€-2]\ * #,##0.00_ ;_-[$€-2]\ * \-#,##0.00\ ;_-[$€-2]\ * &quot;-&quot;??_ ;_-@_ "/>
  </numFmts>
  <fonts count="28" x14ac:knownFonts="1">
    <font>
      <sz val="10"/>
      <name val="Verdana"/>
    </font>
    <font>
      <sz val="10"/>
      <name val="Arial"/>
      <family val="2"/>
    </font>
    <font>
      <b/>
      <sz val="18"/>
      <name val="Arial"/>
      <family val="2"/>
    </font>
    <font>
      <b/>
      <sz val="9.5"/>
      <name val="Arial"/>
      <family val="2"/>
    </font>
    <font>
      <sz val="9.5"/>
      <name val="Arial"/>
      <family val="2"/>
    </font>
    <font>
      <sz val="9"/>
      <name val="Arial"/>
      <family val="2"/>
    </font>
    <font>
      <b/>
      <sz val="9"/>
      <name val="Arial"/>
      <family val="2"/>
    </font>
    <font>
      <b/>
      <sz val="10"/>
      <name val="Arial"/>
      <family val="2"/>
    </font>
    <font>
      <b/>
      <i/>
      <sz val="16"/>
      <name val="Arial"/>
      <family val="2"/>
    </font>
    <font>
      <b/>
      <i/>
      <sz val="10"/>
      <name val="Arial"/>
      <family val="2"/>
    </font>
    <font>
      <sz val="14"/>
      <name val="Arial"/>
      <family val="2"/>
    </font>
    <font>
      <sz val="8"/>
      <name val="Arial"/>
      <family val="2"/>
    </font>
    <font>
      <b/>
      <sz val="16"/>
      <color indexed="10"/>
      <name val="Arial"/>
      <family val="2"/>
    </font>
    <font>
      <b/>
      <sz val="16"/>
      <name val="Arial"/>
      <family val="2"/>
    </font>
    <font>
      <b/>
      <sz val="10"/>
      <color indexed="10"/>
      <name val="Arial"/>
      <family val="2"/>
    </font>
    <font>
      <b/>
      <i/>
      <sz val="9.5"/>
      <name val="Arial"/>
      <family val="2"/>
    </font>
    <font>
      <i/>
      <sz val="9.5"/>
      <name val="Arial"/>
      <family val="2"/>
    </font>
    <font>
      <i/>
      <sz val="8"/>
      <name val="Arial"/>
      <family val="2"/>
    </font>
    <font>
      <sz val="16"/>
      <name val="Arial"/>
      <family val="2"/>
    </font>
    <font>
      <b/>
      <sz val="8"/>
      <color indexed="10"/>
      <name val="Arial"/>
      <family val="2"/>
    </font>
    <font>
      <sz val="8"/>
      <color indexed="10"/>
      <name val="Arial"/>
      <family val="2"/>
    </font>
    <font>
      <b/>
      <sz val="14"/>
      <name val="Arial"/>
      <family val="2"/>
    </font>
    <font>
      <b/>
      <vertAlign val="superscript"/>
      <sz val="14"/>
      <name val="Arial"/>
      <family val="2"/>
    </font>
    <font>
      <sz val="14"/>
      <name val="Arial"/>
      <family val="2"/>
    </font>
    <font>
      <b/>
      <sz val="8"/>
      <name val="Arial"/>
      <family val="2"/>
    </font>
    <font>
      <sz val="10"/>
      <name val="Arial"/>
      <family val="2"/>
    </font>
    <font>
      <b/>
      <sz val="14"/>
      <name val="Arial"/>
      <family val="2"/>
    </font>
    <font>
      <sz val="10"/>
      <name val="Arial"/>
      <family val="2"/>
    </font>
  </fonts>
  <fills count="6">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s>
  <borders count="7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42">
    <xf numFmtId="0" fontId="0" fillId="0" borderId="0" xfId="0"/>
    <xf numFmtId="0" fontId="10" fillId="0" borderId="0" xfId="1" applyFont="1" applyAlignment="1" applyProtection="1">
      <alignment horizontal="center" vertical="center"/>
      <protection hidden="1"/>
    </xf>
    <xf numFmtId="0" fontId="1" fillId="0" borderId="0" xfId="1" applyAlignment="1" applyProtection="1">
      <alignment horizontal="left" vertical="center"/>
      <protection hidden="1"/>
    </xf>
    <xf numFmtId="0" fontId="7" fillId="2" borderId="0" xfId="1" applyFont="1" applyFill="1" applyBorder="1" applyAlignment="1" applyProtection="1">
      <alignment horizontal="left" vertical="center"/>
      <protection hidden="1"/>
    </xf>
    <xf numFmtId="0" fontId="8" fillId="0" borderId="0" xfId="1" applyFont="1" applyFill="1" applyBorder="1" applyAlignment="1" applyProtection="1">
      <alignment horizontal="left"/>
      <protection hidden="1"/>
    </xf>
    <xf numFmtId="0" fontId="8" fillId="2" borderId="0" xfId="1" applyFont="1" applyFill="1" applyBorder="1" applyAlignment="1" applyProtection="1">
      <alignment horizontal="center"/>
      <protection hidden="1"/>
    </xf>
    <xf numFmtId="0" fontId="9" fillId="0" borderId="0" xfId="1" applyFont="1" applyFill="1" applyBorder="1" applyAlignment="1" applyProtection="1">
      <alignment horizontal="left"/>
      <protection hidden="1"/>
    </xf>
    <xf numFmtId="0" fontId="9" fillId="0" borderId="0" xfId="1" applyFont="1" applyFill="1" applyBorder="1" applyAlignment="1" applyProtection="1">
      <alignment horizontal="center"/>
      <protection hidden="1"/>
    </xf>
    <xf numFmtId="0" fontId="9" fillId="0" borderId="0" xfId="1" applyFont="1" applyAlignment="1" applyProtection="1">
      <alignment horizontal="left" vertical="center"/>
      <protection hidden="1"/>
    </xf>
    <xf numFmtId="0" fontId="1" fillId="0" borderId="0" xfId="1" applyBorder="1" applyAlignment="1" applyProtection="1">
      <alignment horizontal="left" vertical="center"/>
      <protection hidden="1"/>
    </xf>
    <xf numFmtId="0" fontId="1" fillId="0" borderId="0" xfId="1" applyBorder="1" applyAlignment="1" applyProtection="1">
      <alignment horizontal="center" vertical="center"/>
      <protection hidden="1"/>
    </xf>
    <xf numFmtId="0" fontId="1" fillId="0" borderId="0" xfId="1" applyAlignment="1" applyProtection="1">
      <alignment horizontal="center" vertical="center"/>
      <protection hidden="1"/>
    </xf>
    <xf numFmtId="0" fontId="1" fillId="0" borderId="0" xfId="1" applyProtection="1">
      <protection hidden="1"/>
    </xf>
    <xf numFmtId="0" fontId="1" fillId="0" borderId="0" xfId="1" applyAlignment="1" applyProtection="1">
      <alignment horizontal="center"/>
      <protection hidden="1"/>
    </xf>
    <xf numFmtId="0" fontId="5" fillId="0" borderId="1" xfId="1" applyFont="1" applyFill="1" applyBorder="1" applyAlignment="1" applyProtection="1">
      <alignment horizontal="center" vertical="center" wrapText="1"/>
      <protection hidden="1"/>
    </xf>
    <xf numFmtId="0" fontId="5" fillId="0" borderId="2" xfId="1" applyFont="1" applyFill="1" applyBorder="1" applyAlignment="1" applyProtection="1">
      <alignment horizontal="center" vertical="center" wrapText="1"/>
      <protection hidden="1"/>
    </xf>
    <xf numFmtId="0" fontId="5" fillId="0" borderId="3" xfId="1" applyFont="1" applyFill="1" applyBorder="1" applyAlignment="1" applyProtection="1">
      <alignment horizontal="center" vertical="center" wrapText="1"/>
      <protection hidden="1"/>
    </xf>
    <xf numFmtId="0" fontId="5" fillId="0" borderId="4" xfId="1" applyFont="1" applyFill="1" applyBorder="1" applyAlignment="1" applyProtection="1">
      <alignment horizontal="center" vertical="center" wrapText="1"/>
      <protection hidden="1"/>
    </xf>
    <xf numFmtId="0" fontId="5" fillId="0" borderId="5" xfId="1" applyFont="1" applyFill="1" applyBorder="1" applyAlignment="1" applyProtection="1">
      <alignment horizontal="center" vertical="center" wrapText="1"/>
      <protection hidden="1"/>
    </xf>
    <xf numFmtId="0" fontId="4" fillId="0" borderId="1" xfId="1" applyFont="1" applyFill="1" applyBorder="1" applyAlignment="1" applyProtection="1">
      <alignment horizontal="center" vertical="center" wrapText="1"/>
      <protection locked="0"/>
    </xf>
    <xf numFmtId="0" fontId="4" fillId="0" borderId="2"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center" vertical="center" wrapText="1"/>
      <protection locked="0"/>
    </xf>
    <xf numFmtId="0" fontId="4" fillId="0" borderId="5" xfId="1" applyFont="1" applyFill="1" applyBorder="1" applyAlignment="1" applyProtection="1">
      <alignment horizontal="center" vertical="center" wrapText="1"/>
      <protection locked="0"/>
    </xf>
    <xf numFmtId="0" fontId="1" fillId="0" borderId="0" xfId="1" applyFont="1" applyFill="1" applyBorder="1" applyAlignment="1" applyProtection="1">
      <alignment horizontal="left"/>
      <protection locked="0"/>
    </xf>
    <xf numFmtId="0" fontId="1" fillId="0" borderId="0" xfId="1" applyFont="1" applyFill="1" applyBorder="1" applyAlignment="1" applyProtection="1">
      <alignment horizontal="center"/>
      <protection locked="0"/>
    </xf>
    <xf numFmtId="0" fontId="1" fillId="0" borderId="0" xfId="1" applyAlignment="1" applyProtection="1">
      <alignment horizontal="left"/>
      <protection hidden="1"/>
    </xf>
    <xf numFmtId="0" fontId="1" fillId="0" borderId="0" xfId="1" applyFont="1" applyAlignment="1" applyProtection="1">
      <alignment horizontal="left" vertical="center"/>
      <protection hidden="1"/>
    </xf>
    <xf numFmtId="0" fontId="4" fillId="0" borderId="0" xfId="1" applyFont="1" applyAlignment="1" applyProtection="1">
      <alignment horizontal="center" vertical="center"/>
      <protection hidden="1"/>
    </xf>
    <xf numFmtId="0" fontId="4" fillId="0" borderId="0" xfId="1" applyFont="1" applyAlignment="1" applyProtection="1">
      <alignment horizontal="left" vertical="center"/>
      <protection hidden="1"/>
    </xf>
    <xf numFmtId="0" fontId="15" fillId="0" borderId="6" xfId="1" applyFont="1" applyBorder="1" applyAlignment="1" applyProtection="1">
      <alignment horizontal="center" vertical="top" wrapText="1"/>
      <protection hidden="1"/>
    </xf>
    <xf numFmtId="0" fontId="15" fillId="0" borderId="7" xfId="1" applyFont="1" applyBorder="1" applyAlignment="1" applyProtection="1">
      <alignment horizontal="center" vertical="top" wrapText="1"/>
      <protection hidden="1"/>
    </xf>
    <xf numFmtId="0" fontId="17" fillId="0" borderId="0" xfId="1" applyFont="1" applyAlignment="1" applyProtection="1">
      <alignment horizontal="left" vertical="center"/>
      <protection hidden="1"/>
    </xf>
    <xf numFmtId="0" fontId="15" fillId="0" borderId="8" xfId="1" applyFont="1" applyBorder="1" applyAlignment="1" applyProtection="1">
      <alignment horizontal="center" vertical="center"/>
      <protection hidden="1"/>
    </xf>
    <xf numFmtId="0" fontId="15" fillId="0" borderId="9" xfId="1" applyFont="1" applyBorder="1" applyAlignment="1" applyProtection="1">
      <alignment horizontal="center" vertical="center"/>
      <protection hidden="1"/>
    </xf>
    <xf numFmtId="0" fontId="15" fillId="0" borderId="10" xfId="1" applyFont="1" applyBorder="1" applyAlignment="1" applyProtection="1">
      <alignment horizontal="center" vertical="center"/>
      <protection hidden="1"/>
    </xf>
    <xf numFmtId="0" fontId="15" fillId="0" borderId="11" xfId="1" applyFont="1" applyBorder="1" applyAlignment="1" applyProtection="1">
      <alignment horizontal="center" vertical="center"/>
      <protection hidden="1"/>
    </xf>
    <xf numFmtId="0" fontId="16" fillId="0" borderId="12" xfId="1" applyFont="1" applyBorder="1" applyAlignment="1" applyProtection="1">
      <alignment horizontal="left" vertical="center"/>
      <protection hidden="1"/>
    </xf>
    <xf numFmtId="0" fontId="15" fillId="0" borderId="13" xfId="1" applyFont="1" applyBorder="1" applyAlignment="1" applyProtection="1">
      <alignment horizontal="center" vertical="center"/>
      <protection hidden="1"/>
    </xf>
    <xf numFmtId="0" fontId="1" fillId="0" borderId="0" xfId="1" applyAlignment="1">
      <alignment horizontal="left" vertical="center"/>
    </xf>
    <xf numFmtId="166" fontId="4" fillId="0" borderId="14" xfId="1" applyNumberFormat="1" applyFont="1" applyFill="1" applyBorder="1" applyAlignment="1" applyProtection="1">
      <alignment horizontal="center" vertical="center" wrapText="1"/>
      <protection locked="0"/>
    </xf>
    <xf numFmtId="166" fontId="4" fillId="0" borderId="15" xfId="1" applyNumberFormat="1" applyFont="1" applyFill="1" applyBorder="1" applyAlignment="1" applyProtection="1">
      <alignment horizontal="center" vertical="center" wrapText="1"/>
      <protection locked="0"/>
    </xf>
    <xf numFmtId="166" fontId="4" fillId="0" borderId="16" xfId="1" applyNumberFormat="1" applyFont="1" applyFill="1" applyBorder="1" applyAlignment="1" applyProtection="1">
      <alignment horizontal="center" vertical="center" wrapText="1"/>
      <protection locked="0"/>
    </xf>
    <xf numFmtId="0" fontId="1" fillId="0" borderId="0" xfId="1" applyFill="1" applyAlignment="1" applyProtection="1">
      <alignment horizontal="left" vertical="center"/>
      <protection hidden="1"/>
    </xf>
    <xf numFmtId="0" fontId="1" fillId="0" borderId="0" xfId="1" applyFill="1" applyAlignment="1" applyProtection="1">
      <alignment horizontal="center" vertical="center"/>
      <protection hidden="1"/>
    </xf>
    <xf numFmtId="0" fontId="1" fillId="0" borderId="0" xfId="1" applyFill="1" applyAlignment="1">
      <alignment horizontal="left" vertical="center"/>
    </xf>
    <xf numFmtId="0" fontId="1" fillId="0" borderId="0" xfId="1" applyAlignment="1">
      <alignment horizontal="center" vertical="center"/>
    </xf>
    <xf numFmtId="0" fontId="1" fillId="0" borderId="0" xfId="1"/>
    <xf numFmtId="0" fontId="1" fillId="0" borderId="0" xfId="1" applyAlignment="1">
      <alignment horizontal="center"/>
    </xf>
    <xf numFmtId="0" fontId="18" fillId="0" borderId="0" xfId="1" applyFont="1" applyAlignment="1" applyProtection="1">
      <alignment horizontal="center" vertical="center"/>
      <protection hidden="1"/>
    </xf>
    <xf numFmtId="0" fontId="1" fillId="0" borderId="0" xfId="1" applyAlignment="1">
      <alignment horizontal="left" vertical="top" wrapText="1"/>
    </xf>
    <xf numFmtId="0" fontId="18" fillId="0" borderId="0" xfId="1" applyFont="1" applyAlignment="1">
      <alignment horizontal="left" vertical="center"/>
    </xf>
    <xf numFmtId="0" fontId="6" fillId="3" borderId="17" xfId="1" applyFont="1" applyFill="1" applyBorder="1" applyAlignment="1" applyProtection="1">
      <alignment horizontal="center" vertical="center" wrapText="1"/>
      <protection hidden="1"/>
    </xf>
    <xf numFmtId="0" fontId="6" fillId="3" borderId="18" xfId="1" applyFont="1" applyFill="1" applyBorder="1" applyAlignment="1" applyProtection="1">
      <alignment horizontal="center" vertical="center" wrapText="1"/>
      <protection hidden="1"/>
    </xf>
    <xf numFmtId="0" fontId="5" fillId="3" borderId="1" xfId="1" applyFont="1" applyFill="1" applyBorder="1" applyAlignment="1" applyProtection="1">
      <alignment horizontal="center" vertical="center" wrapText="1"/>
      <protection hidden="1"/>
    </xf>
    <xf numFmtId="0" fontId="5" fillId="3" borderId="2" xfId="1" applyFont="1" applyFill="1" applyBorder="1" applyAlignment="1" applyProtection="1">
      <alignment horizontal="center" vertical="center" wrapText="1"/>
      <protection hidden="1"/>
    </xf>
    <xf numFmtId="0" fontId="5" fillId="3" borderId="3" xfId="1" applyFont="1" applyFill="1" applyBorder="1" applyAlignment="1" applyProtection="1">
      <alignment horizontal="center" vertical="center" wrapText="1"/>
      <protection hidden="1"/>
    </xf>
    <xf numFmtId="0" fontId="5" fillId="3" borderId="4" xfId="1" applyFont="1" applyFill="1" applyBorder="1" applyAlignment="1" applyProtection="1">
      <alignment horizontal="center" vertical="center" wrapText="1"/>
      <protection hidden="1"/>
    </xf>
    <xf numFmtId="0" fontId="5" fillId="3" borderId="5" xfId="1" applyFont="1" applyFill="1" applyBorder="1" applyAlignment="1" applyProtection="1">
      <alignment horizontal="center" vertical="center" wrapText="1"/>
      <protection hidden="1"/>
    </xf>
    <xf numFmtId="0" fontId="3" fillId="3" borderId="19" xfId="1" applyFont="1" applyFill="1" applyBorder="1" applyAlignment="1" applyProtection="1">
      <alignment horizontal="center" vertical="center"/>
      <protection hidden="1"/>
    </xf>
    <xf numFmtId="0" fontId="3" fillId="3" borderId="20" xfId="1" applyFont="1" applyFill="1" applyBorder="1" applyAlignment="1" applyProtection="1">
      <alignment horizontal="center" vertical="center"/>
      <protection hidden="1"/>
    </xf>
    <xf numFmtId="0" fontId="3" fillId="3" borderId="21" xfId="1" applyFont="1" applyFill="1" applyBorder="1" applyAlignment="1" applyProtection="1">
      <alignment horizontal="center" vertical="center"/>
      <protection hidden="1"/>
    </xf>
    <xf numFmtId="164" fontId="7" fillId="3" borderId="22" xfId="1" applyNumberFormat="1" applyFont="1" applyFill="1" applyBorder="1" applyAlignment="1" applyProtection="1">
      <alignment horizontal="center" vertical="center"/>
      <protection hidden="1"/>
    </xf>
    <xf numFmtId="0" fontId="3" fillId="3" borderId="23" xfId="1" applyFont="1" applyFill="1" applyBorder="1" applyAlignment="1" applyProtection="1">
      <alignment horizontal="left" vertical="center" wrapText="1"/>
      <protection hidden="1"/>
    </xf>
    <xf numFmtId="0" fontId="3" fillId="3" borderId="24" xfId="1" applyFont="1" applyFill="1" applyBorder="1" applyAlignment="1" applyProtection="1">
      <alignment horizontal="left" vertical="center" wrapText="1"/>
      <protection hidden="1"/>
    </xf>
    <xf numFmtId="0" fontId="1" fillId="3" borderId="23" xfId="1" applyFill="1" applyBorder="1" applyAlignment="1" applyProtection="1">
      <alignment horizontal="left" vertical="center" wrapText="1"/>
      <protection hidden="1"/>
    </xf>
    <xf numFmtId="0" fontId="7" fillId="3" borderId="23" xfId="1" applyFont="1" applyFill="1" applyBorder="1" applyAlignment="1" applyProtection="1">
      <alignment horizontal="right" vertical="center" wrapText="1"/>
      <protection hidden="1"/>
    </xf>
    <xf numFmtId="0" fontId="7" fillId="3" borderId="24" xfId="1" applyFont="1" applyFill="1" applyBorder="1" applyAlignment="1" applyProtection="1">
      <alignment horizontal="left" vertical="center" wrapText="1"/>
      <protection hidden="1"/>
    </xf>
    <xf numFmtId="0" fontId="7" fillId="3" borderId="25" xfId="1" applyFont="1" applyFill="1" applyBorder="1" applyAlignment="1" applyProtection="1">
      <alignment horizontal="center" vertical="center" wrapText="1"/>
      <protection hidden="1"/>
    </xf>
    <xf numFmtId="0" fontId="7" fillId="3" borderId="0" xfId="1" applyFont="1" applyFill="1" applyBorder="1" applyAlignment="1" applyProtection="1">
      <alignment horizontal="left" vertical="center"/>
      <protection hidden="1"/>
    </xf>
    <xf numFmtId="0" fontId="7" fillId="3" borderId="0" xfId="1" applyFont="1" applyFill="1" applyBorder="1" applyAlignment="1" applyProtection="1">
      <alignment horizontal="right" vertical="center"/>
      <protection hidden="1"/>
    </xf>
    <xf numFmtId="165" fontId="7" fillId="3" borderId="0" xfId="1" applyNumberFormat="1" applyFont="1" applyFill="1" applyBorder="1" applyAlignment="1" applyProtection="1">
      <alignment horizontal="left" vertical="center"/>
      <protection hidden="1"/>
    </xf>
    <xf numFmtId="0" fontId="7" fillId="3" borderId="0" xfId="1" applyFont="1" applyFill="1" applyBorder="1" applyAlignment="1" applyProtection="1">
      <alignment horizontal="center" vertical="center"/>
      <protection hidden="1"/>
    </xf>
    <xf numFmtId="0" fontId="4" fillId="3" borderId="1" xfId="1" applyFont="1" applyFill="1" applyBorder="1" applyAlignment="1" applyProtection="1">
      <alignment horizontal="center" vertical="center" wrapText="1"/>
      <protection hidden="1"/>
    </xf>
    <xf numFmtId="0" fontId="4" fillId="3" borderId="2" xfId="1" applyFont="1" applyFill="1" applyBorder="1" applyAlignment="1" applyProtection="1">
      <alignment horizontal="center" vertical="center" wrapText="1"/>
      <protection hidden="1"/>
    </xf>
    <xf numFmtId="0" fontId="4" fillId="3" borderId="3" xfId="1" applyFont="1" applyFill="1" applyBorder="1" applyAlignment="1" applyProtection="1">
      <alignment horizontal="center" vertical="center" wrapText="1"/>
      <protection hidden="1"/>
    </xf>
    <xf numFmtId="0" fontId="4" fillId="3" borderId="4" xfId="1" applyFont="1" applyFill="1" applyBorder="1" applyAlignment="1" applyProtection="1">
      <alignment horizontal="center" vertical="center" wrapText="1"/>
      <protection hidden="1"/>
    </xf>
    <xf numFmtId="0" fontId="4" fillId="3" borderId="5" xfId="1" applyFont="1" applyFill="1" applyBorder="1" applyAlignment="1" applyProtection="1">
      <alignment horizontal="center" vertical="center" wrapText="1"/>
      <protection hidden="1"/>
    </xf>
    <xf numFmtId="0" fontId="1" fillId="3" borderId="0" xfId="1" applyFont="1" applyFill="1" applyBorder="1" applyAlignment="1" applyProtection="1">
      <alignment horizontal="center"/>
      <protection hidden="1"/>
    </xf>
    <xf numFmtId="0" fontId="1" fillId="3" borderId="26" xfId="1" applyFill="1" applyBorder="1" applyAlignment="1" applyProtection="1">
      <alignment horizontal="center" vertical="center" wrapText="1"/>
      <protection hidden="1"/>
    </xf>
    <xf numFmtId="0" fontId="7" fillId="3" borderId="27" xfId="1" applyFont="1" applyFill="1" applyBorder="1" applyAlignment="1" applyProtection="1">
      <alignment horizontal="center" vertical="center" wrapText="1"/>
      <protection hidden="1"/>
    </xf>
    <xf numFmtId="0" fontId="4" fillId="3" borderId="23" xfId="1" applyFont="1" applyFill="1" applyBorder="1" applyAlignment="1" applyProtection="1">
      <alignment horizontal="left" vertical="center" wrapText="1"/>
      <protection hidden="1"/>
    </xf>
    <xf numFmtId="0" fontId="4" fillId="3" borderId="23" xfId="1" applyFont="1" applyFill="1" applyBorder="1" applyAlignment="1" applyProtection="1">
      <alignment horizontal="center" vertical="center" wrapText="1"/>
      <protection hidden="1"/>
    </xf>
    <xf numFmtId="0" fontId="1" fillId="3" borderId="0" xfId="1" applyFont="1" applyFill="1" applyAlignment="1" applyProtection="1">
      <alignment horizontal="left" vertical="center"/>
      <protection hidden="1"/>
    </xf>
    <xf numFmtId="0" fontId="1" fillId="3" borderId="0" xfId="1" applyFill="1" applyAlignment="1" applyProtection="1">
      <alignment horizontal="center" vertical="center"/>
      <protection hidden="1"/>
    </xf>
    <xf numFmtId="0" fontId="1" fillId="3" borderId="0" xfId="1" applyFill="1" applyAlignment="1" applyProtection="1">
      <alignment horizontal="left" vertical="center"/>
      <protection hidden="1"/>
    </xf>
    <xf numFmtId="1" fontId="4" fillId="3" borderId="2" xfId="1" applyNumberFormat="1" applyFont="1" applyFill="1" applyBorder="1" applyAlignment="1" applyProtection="1">
      <alignment horizontal="center" vertical="center" wrapText="1"/>
      <protection hidden="1"/>
    </xf>
    <xf numFmtId="1" fontId="4" fillId="3" borderId="15" xfId="1" applyNumberFormat="1" applyFont="1" applyFill="1" applyBorder="1" applyAlignment="1" applyProtection="1">
      <alignment horizontal="center" vertical="center" wrapText="1"/>
      <protection hidden="1"/>
    </xf>
    <xf numFmtId="164" fontId="4" fillId="3" borderId="2" xfId="1" applyNumberFormat="1" applyFont="1" applyFill="1" applyBorder="1" applyAlignment="1" applyProtection="1">
      <alignment horizontal="center" vertical="center" wrapText="1"/>
      <protection hidden="1"/>
    </xf>
    <xf numFmtId="164" fontId="4" fillId="3" borderId="15" xfId="1" applyNumberFormat="1" applyFont="1" applyFill="1" applyBorder="1" applyAlignment="1" applyProtection="1">
      <alignment horizontal="center" vertical="center" wrapText="1"/>
      <protection hidden="1"/>
    </xf>
    <xf numFmtId="164" fontId="4" fillId="3" borderId="5" xfId="1" applyNumberFormat="1" applyFont="1" applyFill="1" applyBorder="1" applyAlignment="1" applyProtection="1">
      <alignment horizontal="center" vertical="center" wrapText="1"/>
      <protection hidden="1"/>
    </xf>
    <xf numFmtId="164" fontId="4" fillId="3" borderId="16" xfId="1" applyNumberFormat="1" applyFont="1" applyFill="1" applyBorder="1" applyAlignment="1" applyProtection="1">
      <alignment horizontal="center" vertical="center" wrapText="1"/>
      <protection hidden="1"/>
    </xf>
    <xf numFmtId="0" fontId="7" fillId="3" borderId="0" xfId="1" applyFont="1" applyFill="1" applyBorder="1" applyAlignment="1" applyProtection="1">
      <alignment horizontal="left"/>
      <protection hidden="1"/>
    </xf>
    <xf numFmtId="0" fontId="1" fillId="3" borderId="28" xfId="1" applyFill="1" applyBorder="1" applyAlignment="1" applyProtection="1">
      <alignment horizontal="center"/>
      <protection hidden="1"/>
    </xf>
    <xf numFmtId="165" fontId="7" fillId="3" borderId="0" xfId="1" applyNumberFormat="1" applyFont="1" applyFill="1" applyBorder="1" applyAlignment="1" applyProtection="1">
      <alignment horizontal="left"/>
      <protection hidden="1"/>
    </xf>
    <xf numFmtId="0" fontId="4" fillId="3" borderId="29" xfId="1" applyNumberFormat="1" applyFont="1" applyFill="1" applyBorder="1" applyAlignment="1" applyProtection="1">
      <alignment horizontal="left" vertical="center"/>
      <protection hidden="1"/>
    </xf>
    <xf numFmtId="0" fontId="4" fillId="3" borderId="30" xfId="1" applyNumberFormat="1" applyFont="1" applyFill="1" applyBorder="1" applyAlignment="1" applyProtection="1">
      <alignment horizontal="left" vertical="center"/>
      <protection hidden="1"/>
    </xf>
    <xf numFmtId="0" fontId="4" fillId="3" borderId="31" xfId="1" applyNumberFormat="1" applyFont="1" applyFill="1" applyBorder="1" applyAlignment="1" applyProtection="1">
      <alignment horizontal="left" vertical="center"/>
      <protection hidden="1"/>
    </xf>
    <xf numFmtId="0" fontId="4" fillId="3" borderId="6" xfId="1" applyNumberFormat="1" applyFont="1" applyFill="1" applyBorder="1" applyAlignment="1" applyProtection="1">
      <alignment horizontal="left" vertical="center"/>
      <protection hidden="1"/>
    </xf>
    <xf numFmtId="0" fontId="4" fillId="3" borderId="32" xfId="1" applyNumberFormat="1" applyFont="1" applyFill="1" applyBorder="1" applyAlignment="1" applyProtection="1">
      <alignment horizontal="left" vertical="center"/>
      <protection hidden="1"/>
    </xf>
    <xf numFmtId="0" fontId="4" fillId="3" borderId="33" xfId="1" applyNumberFormat="1" applyFont="1" applyFill="1" applyBorder="1" applyAlignment="1" applyProtection="1">
      <alignment horizontal="left" vertical="center"/>
      <protection hidden="1"/>
    </xf>
    <xf numFmtId="0" fontId="4" fillId="3" borderId="34" xfId="1" applyNumberFormat="1" applyFont="1" applyFill="1" applyBorder="1" applyAlignment="1" applyProtection="1">
      <alignment horizontal="left" vertical="center"/>
      <protection hidden="1"/>
    </xf>
    <xf numFmtId="0" fontId="4" fillId="3" borderId="35" xfId="1" applyNumberFormat="1" applyFont="1" applyFill="1" applyBorder="1" applyAlignment="1" applyProtection="1">
      <alignment horizontal="left" vertical="center"/>
      <protection hidden="1"/>
    </xf>
    <xf numFmtId="0" fontId="4" fillId="3" borderId="36" xfId="1" applyNumberFormat="1" applyFont="1" applyFill="1" applyBorder="1" applyAlignment="1" applyProtection="1">
      <alignment horizontal="left" vertical="center"/>
      <protection hidden="1"/>
    </xf>
    <xf numFmtId="166" fontId="4" fillId="3" borderId="2" xfId="1" applyNumberFormat="1" applyFont="1" applyFill="1" applyBorder="1" applyAlignment="1" applyProtection="1">
      <alignment horizontal="center" vertical="center" wrapText="1"/>
      <protection hidden="1"/>
    </xf>
    <xf numFmtId="166" fontId="4" fillId="3" borderId="5" xfId="1" applyNumberFormat="1" applyFont="1" applyFill="1" applyBorder="1" applyAlignment="1" applyProtection="1">
      <alignment horizontal="center" vertical="center" wrapText="1"/>
      <protection hidden="1"/>
    </xf>
    <xf numFmtId="0" fontId="12" fillId="0" borderId="42" xfId="1" applyFont="1" applyBorder="1" applyAlignment="1" applyProtection="1">
      <alignment horizontal="center" vertical="center" wrapText="1"/>
      <protection hidden="1"/>
    </xf>
    <xf numFmtId="0" fontId="13" fillId="0" borderId="30" xfId="1" applyFont="1" applyBorder="1" applyAlignment="1">
      <alignment horizontal="center" vertical="center" wrapText="1"/>
    </xf>
    <xf numFmtId="0" fontId="13" fillId="0" borderId="31" xfId="1" applyFont="1" applyBorder="1" applyAlignment="1">
      <alignment horizontal="center" vertical="center" wrapText="1"/>
    </xf>
    <xf numFmtId="0" fontId="14" fillId="0" borderId="40" xfId="1" applyFont="1" applyBorder="1" applyAlignment="1" applyProtection="1">
      <alignment horizontal="left" vertical="center" wrapText="1"/>
      <protection hidden="1"/>
    </xf>
    <xf numFmtId="0" fontId="14" fillId="0" borderId="32" xfId="1" applyFont="1" applyBorder="1" applyAlignment="1" applyProtection="1">
      <alignment horizontal="left" vertical="center" wrapText="1"/>
      <protection hidden="1"/>
    </xf>
    <xf numFmtId="0" fontId="14" fillId="0" borderId="33" xfId="1" applyFont="1" applyBorder="1" applyAlignment="1" applyProtection="1">
      <alignment horizontal="left" vertical="center" wrapText="1"/>
      <protection hidden="1"/>
    </xf>
    <xf numFmtId="0" fontId="7" fillId="0" borderId="32" xfId="1" applyFont="1" applyBorder="1" applyAlignment="1">
      <alignment horizontal="left" vertical="center" wrapText="1"/>
    </xf>
    <xf numFmtId="0" fontId="7" fillId="0" borderId="33" xfId="1" applyFont="1" applyBorder="1" applyAlignment="1">
      <alignment horizontal="left" vertical="center" wrapText="1"/>
    </xf>
    <xf numFmtId="0" fontId="13" fillId="4" borderId="43" xfId="1" applyFont="1" applyFill="1" applyBorder="1" applyAlignment="1" applyProtection="1">
      <alignment horizontal="center" vertical="center"/>
      <protection hidden="1"/>
    </xf>
    <xf numFmtId="0" fontId="2" fillId="4" borderId="23" xfId="1" applyFont="1" applyFill="1" applyBorder="1" applyAlignment="1" applyProtection="1">
      <alignment horizontal="center" vertical="center"/>
      <protection hidden="1"/>
    </xf>
    <xf numFmtId="0" fontId="2" fillId="4" borderId="22" xfId="1" applyFont="1" applyFill="1" applyBorder="1" applyAlignment="1" applyProtection="1">
      <alignment horizontal="center" vertical="center"/>
      <protection hidden="1"/>
    </xf>
    <xf numFmtId="0" fontId="3" fillId="0" borderId="2" xfId="1" applyFont="1" applyBorder="1" applyAlignment="1" applyProtection="1">
      <alignment horizontal="left" vertical="top"/>
      <protection hidden="1"/>
    </xf>
    <xf numFmtId="0" fontId="4" fillId="0" borderId="2" xfId="1" applyFont="1" applyBorder="1" applyAlignment="1">
      <alignment horizontal="left" vertical="top" wrapText="1" shrinkToFit="1"/>
    </xf>
    <xf numFmtId="0" fontId="4" fillId="0" borderId="2" xfId="1" applyFont="1" applyBorder="1" applyAlignment="1">
      <alignment horizontal="left"/>
    </xf>
    <xf numFmtId="0" fontId="14" fillId="0" borderId="41" xfId="1" applyFont="1" applyBorder="1" applyAlignment="1" applyProtection="1">
      <alignment horizontal="left" vertical="center" wrapText="1"/>
      <protection hidden="1"/>
    </xf>
    <xf numFmtId="0" fontId="7" fillId="0" borderId="35" xfId="1" applyFont="1" applyBorder="1" applyAlignment="1">
      <alignment horizontal="left" vertical="center" wrapText="1"/>
    </xf>
    <xf numFmtId="0" fontId="7" fillId="0" borderId="36" xfId="1" applyFont="1" applyBorder="1" applyAlignment="1">
      <alignment horizontal="left" vertical="center" wrapText="1"/>
    </xf>
    <xf numFmtId="0" fontId="4" fillId="0" borderId="2" xfId="1" applyFont="1" applyBorder="1" applyAlignment="1" applyProtection="1">
      <alignment horizontal="left" vertical="top" wrapText="1"/>
      <protection hidden="1"/>
    </xf>
    <xf numFmtId="0" fontId="15" fillId="0" borderId="6" xfId="1" applyFont="1" applyBorder="1" applyAlignment="1" applyProtection="1">
      <alignment horizontal="left" vertical="top"/>
      <protection hidden="1"/>
    </xf>
    <xf numFmtId="0" fontId="15" fillId="0" borderId="44" xfId="1" applyFont="1" applyBorder="1" applyAlignment="1" applyProtection="1">
      <alignment horizontal="left" vertical="top"/>
      <protection hidden="1"/>
    </xf>
    <xf numFmtId="0" fontId="16" fillId="0" borderId="8" xfId="1" applyFont="1" applyBorder="1" applyAlignment="1" applyProtection="1">
      <alignment horizontal="left" vertical="top" wrapText="1"/>
      <protection hidden="1"/>
    </xf>
    <xf numFmtId="0" fontId="16" fillId="0" borderId="38" xfId="1" applyFont="1" applyBorder="1" applyAlignment="1" applyProtection="1">
      <alignment horizontal="left" vertical="top"/>
      <protection hidden="1"/>
    </xf>
    <xf numFmtId="0" fontId="16" fillId="0" borderId="39" xfId="1" applyFont="1" applyBorder="1" applyAlignment="1" applyProtection="1">
      <alignment horizontal="left" vertical="top" wrapText="1"/>
      <protection hidden="1"/>
    </xf>
    <xf numFmtId="0" fontId="16" fillId="0" borderId="37" xfId="1" applyFont="1" applyBorder="1" applyAlignment="1" applyProtection="1">
      <alignment horizontal="left" vertical="top" wrapText="1"/>
      <protection hidden="1"/>
    </xf>
    <xf numFmtId="0" fontId="16" fillId="0" borderId="12" xfId="1" applyFont="1" applyBorder="1" applyAlignment="1" applyProtection="1">
      <alignment horizontal="left" vertical="top" wrapText="1"/>
      <protection hidden="1"/>
    </xf>
    <xf numFmtId="0" fontId="16" fillId="0" borderId="45" xfId="1" applyFont="1" applyBorder="1" applyAlignment="1" applyProtection="1">
      <alignment horizontal="left" vertical="top" wrapText="1"/>
      <protection hidden="1"/>
    </xf>
    <xf numFmtId="0" fontId="15" fillId="0" borderId="12" xfId="1" applyFont="1" applyBorder="1" applyAlignment="1" applyProtection="1">
      <alignment horizontal="left" vertical="center" wrapText="1"/>
      <protection hidden="1"/>
    </xf>
    <xf numFmtId="0" fontId="16" fillId="0" borderId="46" xfId="1" applyFont="1" applyBorder="1" applyAlignment="1" applyProtection="1">
      <alignment horizontal="left" vertical="center" wrapText="1"/>
      <protection hidden="1"/>
    </xf>
    <xf numFmtId="0" fontId="16" fillId="0" borderId="45" xfId="1" applyFont="1" applyBorder="1" applyAlignment="1" applyProtection="1">
      <alignment horizontal="left" vertical="center" wrapText="1"/>
      <protection hidden="1"/>
    </xf>
    <xf numFmtId="0" fontId="16" fillId="0" borderId="32" xfId="1" applyFont="1" applyBorder="1" applyAlignment="1" applyProtection="1">
      <alignment horizontal="left" vertical="top"/>
      <protection hidden="1"/>
    </xf>
    <xf numFmtId="0" fontId="16" fillId="0" borderId="44" xfId="1" applyFont="1" applyBorder="1" applyAlignment="1" applyProtection="1">
      <alignment horizontal="left" vertical="top"/>
      <protection hidden="1"/>
    </xf>
    <xf numFmtId="0" fontId="16" fillId="0" borderId="47" xfId="1" applyFont="1" applyBorder="1" applyAlignment="1" applyProtection="1">
      <alignment horizontal="center" vertical="center" wrapText="1"/>
      <protection hidden="1"/>
    </xf>
    <xf numFmtId="0" fontId="16" fillId="0" borderId="48" xfId="1" applyFont="1" applyBorder="1" applyAlignment="1" applyProtection="1">
      <alignment horizontal="center" vertical="center" wrapText="1"/>
      <protection hidden="1"/>
    </xf>
    <xf numFmtId="0" fontId="16" fillId="0" borderId="49" xfId="1" applyFont="1" applyBorder="1" applyAlignment="1" applyProtection="1">
      <alignment horizontal="center" vertical="center" wrapText="1"/>
      <protection hidden="1"/>
    </xf>
    <xf numFmtId="0" fontId="16" fillId="0" borderId="50" xfId="1" applyFont="1" applyBorder="1" applyAlignment="1" applyProtection="1">
      <alignment horizontal="left" vertical="top" wrapText="1"/>
      <protection hidden="1"/>
    </xf>
    <xf numFmtId="0" fontId="16" fillId="0" borderId="38" xfId="1" applyFont="1" applyBorder="1" applyAlignment="1" applyProtection="1">
      <alignment horizontal="left" vertical="top" wrapText="1"/>
      <protection hidden="1"/>
    </xf>
    <xf numFmtId="0" fontId="16" fillId="0" borderId="51" xfId="1" applyFont="1" applyBorder="1" applyAlignment="1" applyProtection="1">
      <alignment horizontal="left" vertical="top" wrapText="1"/>
      <protection hidden="1"/>
    </xf>
    <xf numFmtId="0" fontId="5" fillId="0" borderId="52" xfId="1" applyFont="1" applyFill="1" applyBorder="1" applyAlignment="1" applyProtection="1">
      <alignment horizontal="left" vertical="center" wrapText="1"/>
      <protection hidden="1"/>
    </xf>
    <xf numFmtId="0" fontId="5" fillId="0" borderId="28" xfId="1" applyFont="1" applyFill="1" applyBorder="1" applyAlignment="1" applyProtection="1">
      <alignment horizontal="left" vertical="center" wrapText="1"/>
      <protection hidden="1"/>
    </xf>
    <xf numFmtId="0" fontId="5" fillId="0" borderId="53" xfId="1" applyFont="1" applyFill="1" applyBorder="1" applyAlignment="1" applyProtection="1">
      <alignment horizontal="left" vertical="center" wrapText="1"/>
      <protection hidden="1"/>
    </xf>
    <xf numFmtId="0" fontId="5" fillId="0" borderId="54" xfId="1" applyFont="1" applyFill="1" applyBorder="1" applyAlignment="1" applyProtection="1">
      <alignment horizontal="left" vertical="center" wrapText="1"/>
      <protection hidden="1"/>
    </xf>
    <xf numFmtId="0" fontId="5" fillId="0" borderId="55" xfId="1" applyFont="1" applyFill="1" applyBorder="1" applyAlignment="1" applyProtection="1">
      <alignment horizontal="left" vertical="center" wrapText="1"/>
      <protection hidden="1"/>
    </xf>
    <xf numFmtId="0" fontId="5" fillId="0" borderId="56" xfId="1" applyFont="1" applyFill="1" applyBorder="1" applyAlignment="1" applyProtection="1">
      <alignment horizontal="left" vertical="center" wrapText="1"/>
      <protection hidden="1"/>
    </xf>
    <xf numFmtId="0" fontId="6" fillId="3" borderId="25" xfId="1" applyFont="1" applyFill="1" applyBorder="1" applyAlignment="1" applyProtection="1">
      <alignment horizontal="left" vertical="center" wrapText="1"/>
      <protection hidden="1"/>
    </xf>
    <xf numFmtId="0" fontId="6" fillId="3" borderId="24" xfId="1" applyFont="1" applyFill="1" applyBorder="1" applyAlignment="1" applyProtection="1">
      <alignment horizontal="left" vertical="center" wrapText="1"/>
      <protection hidden="1"/>
    </xf>
    <xf numFmtId="0" fontId="5" fillId="3" borderId="2" xfId="1" applyFont="1" applyFill="1" applyBorder="1" applyAlignment="1" applyProtection="1">
      <alignment horizontal="left" vertical="center" wrapText="1"/>
      <protection hidden="1"/>
    </xf>
    <xf numFmtId="0" fontId="5" fillId="3" borderId="5" xfId="1" applyFont="1" applyFill="1" applyBorder="1" applyAlignment="1" applyProtection="1">
      <alignment horizontal="left" vertical="center" wrapText="1"/>
      <protection hidden="1"/>
    </xf>
    <xf numFmtId="0" fontId="5" fillId="0" borderId="5" xfId="1" applyFont="1" applyFill="1" applyBorder="1" applyAlignment="1" applyProtection="1">
      <alignment horizontal="left" vertical="center" wrapText="1"/>
      <protection hidden="1"/>
    </xf>
    <xf numFmtId="0" fontId="5" fillId="3" borderId="4" xfId="1" applyFont="1" applyFill="1" applyBorder="1" applyAlignment="1" applyProtection="1">
      <alignment horizontal="left" vertical="center" wrapText="1"/>
      <protection hidden="1"/>
    </xf>
    <xf numFmtId="0" fontId="5" fillId="3" borderId="3" xfId="1" applyFont="1" applyFill="1" applyBorder="1" applyAlignment="1" applyProtection="1">
      <alignment horizontal="left" vertical="center" wrapText="1"/>
      <protection hidden="1"/>
    </xf>
    <xf numFmtId="0" fontId="5" fillId="0" borderId="2" xfId="1" applyFont="1" applyFill="1" applyBorder="1" applyAlignment="1" applyProtection="1">
      <alignment horizontal="left" vertical="center" wrapText="1"/>
      <protection hidden="1"/>
    </xf>
    <xf numFmtId="0" fontId="6" fillId="3" borderId="23" xfId="1" applyFont="1" applyFill="1" applyBorder="1" applyAlignment="1" applyProtection="1">
      <alignment horizontal="left" vertical="center" wrapText="1"/>
      <protection hidden="1"/>
    </xf>
    <xf numFmtId="0" fontId="5" fillId="3" borderId="23" xfId="1" applyFont="1" applyFill="1" applyBorder="1" applyAlignment="1" applyProtection="1">
      <alignment horizontal="left" vertical="center" wrapText="1"/>
      <protection hidden="1"/>
    </xf>
    <xf numFmtId="0" fontId="5" fillId="3" borderId="24" xfId="1" applyFont="1" applyFill="1" applyBorder="1" applyAlignment="1" applyProtection="1">
      <alignment horizontal="left" vertical="center" wrapText="1"/>
      <protection hidden="1"/>
    </xf>
    <xf numFmtId="0" fontId="5" fillId="0" borderId="1" xfId="1" applyFont="1" applyFill="1" applyBorder="1" applyAlignment="1" applyProtection="1">
      <alignment horizontal="left" vertical="center" wrapText="1"/>
      <protection hidden="1"/>
    </xf>
    <xf numFmtId="0" fontId="5" fillId="0" borderId="34" xfId="1" applyFont="1" applyFill="1" applyBorder="1" applyAlignment="1" applyProtection="1">
      <alignment horizontal="left" vertical="center" wrapText="1"/>
      <protection hidden="1"/>
    </xf>
    <xf numFmtId="0" fontId="5" fillId="0" borderId="35" xfId="1" applyFont="1" applyFill="1" applyBorder="1" applyAlignment="1" applyProtection="1">
      <alignment horizontal="left" vertical="center" wrapText="1"/>
      <protection hidden="1"/>
    </xf>
    <xf numFmtId="0" fontId="5" fillId="0" borderId="57" xfId="1" applyFont="1" applyFill="1" applyBorder="1" applyAlignment="1" applyProtection="1">
      <alignment horizontal="left" vertical="center" wrapText="1"/>
      <protection hidden="1"/>
    </xf>
    <xf numFmtId="0" fontId="5" fillId="3" borderId="52" xfId="1" applyFont="1" applyFill="1" applyBorder="1" applyAlignment="1" applyProtection="1">
      <alignment horizontal="left" vertical="center" wrapText="1"/>
      <protection hidden="1"/>
    </xf>
    <xf numFmtId="0" fontId="5" fillId="3" borderId="28" xfId="1" applyFont="1" applyFill="1" applyBorder="1" applyAlignment="1" applyProtection="1">
      <alignment horizontal="left" vertical="center" wrapText="1"/>
      <protection hidden="1"/>
    </xf>
    <xf numFmtId="0" fontId="1" fillId="3" borderId="28" xfId="1" applyFill="1" applyBorder="1" applyAlignment="1" applyProtection="1">
      <alignment vertical="center" wrapText="1"/>
      <protection hidden="1"/>
    </xf>
    <xf numFmtId="0" fontId="1" fillId="3" borderId="26" xfId="1" applyFill="1" applyBorder="1" applyAlignment="1" applyProtection="1">
      <alignment vertical="center" wrapText="1"/>
      <protection hidden="1"/>
    </xf>
    <xf numFmtId="0" fontId="24" fillId="3" borderId="0" xfId="1" applyFont="1" applyFill="1" applyBorder="1" applyAlignment="1" applyProtection="1">
      <alignment horizontal="left" vertical="center" wrapText="1"/>
      <protection hidden="1"/>
    </xf>
    <xf numFmtId="0" fontId="19" fillId="3" borderId="0" xfId="1" applyFont="1" applyFill="1" applyBorder="1" applyAlignment="1" applyProtection="1">
      <alignment horizontal="left" vertical="center" wrapText="1"/>
      <protection hidden="1"/>
    </xf>
    <xf numFmtId="0" fontId="20" fillId="3" borderId="0" xfId="1" applyFont="1" applyFill="1" applyBorder="1" applyAlignment="1" applyProtection="1">
      <alignment vertical="center" wrapText="1"/>
      <protection hidden="1"/>
    </xf>
    <xf numFmtId="0" fontId="3" fillId="3" borderId="43" xfId="1" applyFont="1" applyFill="1" applyBorder="1" applyAlignment="1" applyProtection="1">
      <alignment horizontal="left" vertical="center" wrapText="1"/>
      <protection hidden="1"/>
    </xf>
    <xf numFmtId="0" fontId="3" fillId="3" borderId="23" xfId="1" applyFont="1" applyFill="1" applyBorder="1" applyAlignment="1" applyProtection="1">
      <alignment horizontal="left" vertical="center" wrapText="1"/>
      <protection hidden="1"/>
    </xf>
    <xf numFmtId="0" fontId="1" fillId="3" borderId="23" xfId="1" applyFont="1" applyFill="1" applyBorder="1" applyAlignment="1" applyProtection="1">
      <alignment horizontal="left" vertical="center" wrapText="1"/>
      <protection hidden="1"/>
    </xf>
    <xf numFmtId="0" fontId="5" fillId="0" borderId="4" xfId="1" applyFont="1" applyFill="1" applyBorder="1" applyAlignment="1" applyProtection="1">
      <alignment horizontal="left" vertical="center" wrapText="1"/>
      <protection hidden="1"/>
    </xf>
    <xf numFmtId="0" fontId="4" fillId="3" borderId="58" xfId="1" applyFont="1" applyFill="1" applyBorder="1" applyAlignment="1" applyProtection="1">
      <alignment horizontal="left" vertical="center" wrapText="1"/>
      <protection hidden="1"/>
    </xf>
    <xf numFmtId="0" fontId="25" fillId="3" borderId="59" xfId="1" applyFont="1" applyFill="1" applyBorder="1" applyAlignment="1" applyProtection="1">
      <alignment horizontal="left" vertical="center" wrapText="1"/>
      <protection hidden="1"/>
    </xf>
    <xf numFmtId="0" fontId="13" fillId="5" borderId="43" xfId="1" applyFont="1" applyFill="1" applyBorder="1" applyAlignment="1" applyProtection="1">
      <alignment horizontal="center" vertical="center" wrapText="1"/>
      <protection hidden="1"/>
    </xf>
    <xf numFmtId="0" fontId="13" fillId="5" borderId="23" xfId="1" applyFont="1" applyFill="1" applyBorder="1" applyAlignment="1" applyProtection="1">
      <alignment horizontal="center" vertical="center" wrapText="1"/>
      <protection hidden="1"/>
    </xf>
    <xf numFmtId="0" fontId="18" fillId="5" borderId="23" xfId="1" applyFont="1" applyFill="1" applyBorder="1" applyAlignment="1" applyProtection="1">
      <alignment horizontal="center" vertical="center" wrapText="1"/>
      <protection hidden="1"/>
    </xf>
    <xf numFmtId="0" fontId="18" fillId="5" borderId="22" xfId="1" applyFont="1" applyFill="1" applyBorder="1" applyAlignment="1" applyProtection="1">
      <alignment horizontal="center" vertical="center" wrapText="1"/>
      <protection hidden="1"/>
    </xf>
    <xf numFmtId="49" fontId="4" fillId="0" borderId="29" xfId="1" applyNumberFormat="1" applyFont="1" applyFill="1" applyBorder="1" applyAlignment="1" applyProtection="1">
      <alignment horizontal="left" vertical="center" wrapText="1"/>
      <protection hidden="1"/>
    </xf>
    <xf numFmtId="0" fontId="1" fillId="0" borderId="30" xfId="1" applyFill="1" applyBorder="1" applyAlignment="1" applyProtection="1">
      <alignment horizontal="left" vertical="center" wrapText="1"/>
      <protection hidden="1"/>
    </xf>
    <xf numFmtId="0" fontId="1" fillId="0" borderId="31" xfId="1" applyFill="1" applyBorder="1" applyAlignment="1" applyProtection="1">
      <alignment horizontal="left" vertical="center" wrapText="1"/>
      <protection hidden="1"/>
    </xf>
    <xf numFmtId="49" fontId="4" fillId="0" borderId="6" xfId="1" applyNumberFormat="1" applyFont="1" applyFill="1" applyBorder="1" applyAlignment="1" applyProtection="1">
      <alignment horizontal="left" vertical="center" wrapText="1"/>
      <protection hidden="1"/>
    </xf>
    <xf numFmtId="0" fontId="1" fillId="0" borderId="32" xfId="1" applyFill="1" applyBorder="1" applyAlignment="1" applyProtection="1">
      <alignment horizontal="left" vertical="center" wrapText="1"/>
      <protection hidden="1"/>
    </xf>
    <xf numFmtId="0" fontId="1" fillId="0" borderId="33" xfId="1" applyFill="1" applyBorder="1" applyAlignment="1" applyProtection="1">
      <alignment horizontal="left" vertical="center" wrapText="1"/>
      <protection hidden="1"/>
    </xf>
    <xf numFmtId="0" fontId="25" fillId="0" borderId="32" xfId="1" applyFont="1" applyFill="1" applyBorder="1" applyAlignment="1" applyProtection="1">
      <alignment horizontal="left" vertical="center" wrapText="1"/>
      <protection hidden="1"/>
    </xf>
    <xf numFmtId="0" fontId="25" fillId="0" borderId="33" xfId="1" applyFont="1" applyFill="1" applyBorder="1" applyAlignment="1" applyProtection="1">
      <alignment horizontal="left" vertical="center" wrapText="1"/>
      <protection hidden="1"/>
    </xf>
    <xf numFmtId="0" fontId="6" fillId="3" borderId="43" xfId="1" applyFont="1" applyFill="1" applyBorder="1" applyAlignment="1" applyProtection="1">
      <alignment horizontal="left" vertical="center" wrapText="1"/>
      <protection hidden="1"/>
    </xf>
    <xf numFmtId="0" fontId="6" fillId="3" borderId="22" xfId="1" applyFont="1" applyFill="1" applyBorder="1" applyAlignment="1" applyProtection="1">
      <alignment horizontal="left" vertical="center" wrapText="1"/>
      <protection hidden="1"/>
    </xf>
    <xf numFmtId="0" fontId="5" fillId="3" borderId="1" xfId="1" applyFont="1" applyFill="1" applyBorder="1" applyAlignment="1" applyProtection="1">
      <alignment horizontal="left" vertical="center" wrapText="1"/>
      <protection hidden="1"/>
    </xf>
    <xf numFmtId="0" fontId="3" fillId="3" borderId="61" xfId="1" applyFont="1" applyFill="1" applyBorder="1" applyAlignment="1" applyProtection="1">
      <alignment horizontal="left" vertical="center" wrapText="1"/>
      <protection hidden="1"/>
    </xf>
    <xf numFmtId="0" fontId="25" fillId="3" borderId="53" xfId="1" applyFont="1" applyFill="1" applyBorder="1" applyAlignment="1" applyProtection="1">
      <alignment horizontal="left" vertical="center" wrapText="1"/>
      <protection hidden="1"/>
    </xf>
    <xf numFmtId="49" fontId="4" fillId="0" borderId="34" xfId="1" applyNumberFormat="1" applyFont="1" applyFill="1" applyBorder="1" applyAlignment="1" applyProtection="1">
      <alignment horizontal="left" vertical="center" wrapText="1"/>
      <protection hidden="1"/>
    </xf>
    <xf numFmtId="0" fontId="25" fillId="0" borderId="35" xfId="1" applyFont="1" applyFill="1" applyBorder="1" applyProtection="1">
      <protection hidden="1"/>
    </xf>
    <xf numFmtId="0" fontId="25" fillId="0" borderId="36" xfId="1" applyFont="1" applyFill="1" applyBorder="1" applyProtection="1">
      <protection hidden="1"/>
    </xf>
    <xf numFmtId="0" fontId="3" fillId="3" borderId="42" xfId="1" applyFont="1" applyFill="1" applyBorder="1" applyAlignment="1" applyProtection="1">
      <alignment horizontal="left" vertical="center" wrapText="1"/>
      <protection hidden="1"/>
    </xf>
    <xf numFmtId="0" fontId="25" fillId="3" borderId="60" xfId="1" applyFont="1" applyFill="1" applyBorder="1" applyAlignment="1" applyProtection="1">
      <alignment horizontal="left" vertical="center" wrapText="1"/>
      <protection hidden="1"/>
    </xf>
    <xf numFmtId="0" fontId="3" fillId="3" borderId="40" xfId="1" applyFont="1" applyFill="1" applyBorder="1" applyAlignment="1" applyProtection="1">
      <alignment horizontal="left" vertical="center" wrapText="1"/>
      <protection hidden="1"/>
    </xf>
    <xf numFmtId="0" fontId="25" fillId="3" borderId="44" xfId="1" applyFont="1" applyFill="1" applyBorder="1" applyAlignment="1" applyProtection="1">
      <alignment horizontal="left" vertical="center" wrapText="1"/>
      <protection hidden="1"/>
    </xf>
    <xf numFmtId="0" fontId="3" fillId="3" borderId="41" xfId="1" applyFont="1" applyFill="1" applyBorder="1" applyAlignment="1" applyProtection="1">
      <alignment horizontal="left" vertical="center" wrapText="1"/>
      <protection hidden="1"/>
    </xf>
    <xf numFmtId="0" fontId="25" fillId="3" borderId="57" xfId="1" applyFont="1" applyFill="1" applyBorder="1" applyAlignment="1" applyProtection="1">
      <alignment horizontal="left" vertical="center" wrapText="1"/>
      <protection hidden="1"/>
    </xf>
    <xf numFmtId="0" fontId="1" fillId="0" borderId="28" xfId="1" applyFont="1" applyFill="1" applyBorder="1" applyAlignment="1" applyProtection="1">
      <alignment horizontal="left" vertical="center"/>
      <protection hidden="1"/>
    </xf>
    <xf numFmtId="0" fontId="4" fillId="3" borderId="62" xfId="1" applyFont="1" applyFill="1" applyBorder="1" applyAlignment="1" applyProtection="1">
      <alignment horizontal="left" vertical="center" wrapText="1"/>
      <protection hidden="1"/>
    </xf>
    <xf numFmtId="0" fontId="25" fillId="3" borderId="63" xfId="1" applyFont="1" applyFill="1" applyBorder="1" applyAlignment="1" applyProtection="1">
      <alignment horizontal="left" vertical="center" wrapText="1"/>
      <protection hidden="1"/>
    </xf>
    <xf numFmtId="0" fontId="25" fillId="3" borderId="58" xfId="1" applyFont="1" applyFill="1" applyBorder="1" applyAlignment="1" applyProtection="1">
      <alignment horizontal="left" vertical="center" wrapText="1"/>
      <protection hidden="1"/>
    </xf>
    <xf numFmtId="165" fontId="1" fillId="0" borderId="28" xfId="1" applyNumberFormat="1" applyFont="1" applyFill="1" applyBorder="1" applyAlignment="1" applyProtection="1">
      <alignment horizontal="left" vertical="center"/>
      <protection hidden="1"/>
    </xf>
    <xf numFmtId="0" fontId="1" fillId="0" borderId="28" xfId="1" applyFill="1" applyBorder="1" applyAlignment="1" applyProtection="1">
      <alignment vertical="center"/>
      <protection hidden="1"/>
    </xf>
    <xf numFmtId="0" fontId="3" fillId="3" borderId="25" xfId="1" applyFont="1" applyFill="1" applyBorder="1" applyAlignment="1" applyProtection="1">
      <alignment horizontal="left" vertical="center" wrapText="1"/>
      <protection hidden="1"/>
    </xf>
    <xf numFmtId="0" fontId="1" fillId="3" borderId="23" xfId="1" applyFill="1" applyBorder="1" applyAlignment="1" applyProtection="1">
      <alignment horizontal="left" vertical="center" wrapText="1"/>
      <protection hidden="1"/>
    </xf>
    <xf numFmtId="0" fontId="3" fillId="3" borderId="61" xfId="1" applyFont="1" applyFill="1" applyBorder="1" applyAlignment="1" applyProtection="1">
      <alignment horizontal="left" vertical="top" wrapText="1"/>
      <protection hidden="1"/>
    </xf>
    <xf numFmtId="0" fontId="25" fillId="3" borderId="53" xfId="1" applyFont="1" applyFill="1" applyBorder="1" applyAlignment="1" applyProtection="1">
      <alignment horizontal="left" vertical="top" wrapText="1"/>
      <protection hidden="1"/>
    </xf>
    <xf numFmtId="0" fontId="25" fillId="3" borderId="62" xfId="1" applyFont="1" applyFill="1" applyBorder="1" applyAlignment="1" applyProtection="1">
      <alignment horizontal="left" vertical="center" wrapText="1"/>
      <protection hidden="1"/>
    </xf>
    <xf numFmtId="0" fontId="4" fillId="0" borderId="2" xfId="1" applyFont="1" applyFill="1" applyBorder="1" applyAlignment="1" applyProtection="1">
      <alignment horizontal="left" vertical="center" wrapText="1"/>
      <protection locked="0"/>
    </xf>
    <xf numFmtId="0" fontId="1" fillId="0" borderId="2" xfId="1" applyFont="1" applyFill="1" applyBorder="1" applyAlignment="1" applyProtection="1">
      <alignment horizontal="left" vertical="center" wrapText="1"/>
      <protection locked="0"/>
    </xf>
    <xf numFmtId="165" fontId="27" fillId="0" borderId="28" xfId="0" applyNumberFormat="1" applyFont="1" applyFill="1" applyBorder="1" applyAlignment="1" applyProtection="1">
      <alignment horizontal="left" vertical="center"/>
      <protection locked="0"/>
    </xf>
    <xf numFmtId="0" fontId="0" fillId="0" borderId="28" xfId="0" applyFill="1" applyBorder="1" applyAlignment="1" applyProtection="1">
      <alignment vertical="center"/>
      <protection locked="0"/>
    </xf>
    <xf numFmtId="0" fontId="21" fillId="5" borderId="43" xfId="1" applyFont="1" applyFill="1" applyBorder="1" applyAlignment="1" applyProtection="1">
      <alignment horizontal="center" vertical="center" wrapText="1"/>
      <protection hidden="1"/>
    </xf>
    <xf numFmtId="0" fontId="21" fillId="5" borderId="23" xfId="1" applyFont="1" applyFill="1" applyBorder="1" applyAlignment="1" applyProtection="1">
      <alignment horizontal="center" vertical="center" wrapText="1"/>
      <protection hidden="1"/>
    </xf>
    <xf numFmtId="0" fontId="23" fillId="5" borderId="23" xfId="1" applyFont="1" applyFill="1" applyBorder="1" applyAlignment="1" applyProtection="1">
      <alignment horizontal="center" vertical="center" wrapText="1"/>
      <protection hidden="1"/>
    </xf>
    <xf numFmtId="0" fontId="23" fillId="5" borderId="22" xfId="1" applyFont="1" applyFill="1" applyBorder="1" applyAlignment="1" applyProtection="1">
      <alignment horizontal="center" vertical="center" wrapText="1"/>
      <protection hidden="1"/>
    </xf>
    <xf numFmtId="0" fontId="1" fillId="3" borderId="28" xfId="1" applyFill="1" applyBorder="1" applyAlignment="1">
      <alignment vertical="center" wrapText="1"/>
    </xf>
    <xf numFmtId="0" fontId="1" fillId="3" borderId="26" xfId="1" applyFill="1" applyBorder="1" applyAlignment="1">
      <alignment vertical="center" wrapText="1"/>
    </xf>
    <xf numFmtId="49" fontId="4" fillId="0" borderId="29" xfId="1" applyNumberFormat="1" applyFont="1" applyFill="1" applyBorder="1" applyAlignment="1" applyProtection="1">
      <alignment horizontal="left" vertical="center" wrapText="1"/>
      <protection locked="0"/>
    </xf>
    <xf numFmtId="0" fontId="1" fillId="0" borderId="30" xfId="1" applyFill="1" applyBorder="1" applyAlignment="1" applyProtection="1">
      <alignment horizontal="left" vertical="center" wrapText="1"/>
      <protection locked="0"/>
    </xf>
    <xf numFmtId="0" fontId="1" fillId="0" borderId="31" xfId="1" applyFill="1" applyBorder="1" applyAlignment="1" applyProtection="1">
      <alignment horizontal="left" vertical="center" wrapText="1"/>
      <protection locked="0"/>
    </xf>
    <xf numFmtId="49" fontId="4" fillId="0" borderId="6" xfId="1" applyNumberFormat="1" applyFont="1" applyFill="1" applyBorder="1" applyAlignment="1" applyProtection="1">
      <alignment horizontal="left" vertical="center" wrapText="1"/>
      <protection locked="0"/>
    </xf>
    <xf numFmtId="0" fontId="1" fillId="0" borderId="32" xfId="1" applyFill="1" applyBorder="1" applyAlignment="1" applyProtection="1">
      <alignment horizontal="left" vertical="center" wrapText="1"/>
      <protection locked="0"/>
    </xf>
    <xf numFmtId="0" fontId="1" fillId="0" borderId="33" xfId="1" applyFill="1" applyBorder="1" applyAlignment="1" applyProtection="1">
      <alignment horizontal="left" vertical="center" wrapText="1"/>
      <protection locked="0"/>
    </xf>
    <xf numFmtId="49" fontId="4" fillId="0" borderId="34" xfId="1" applyNumberFormat="1" applyFont="1" applyFill="1" applyBorder="1" applyAlignment="1" applyProtection="1">
      <alignment horizontal="left" vertical="center" wrapText="1"/>
      <protection locked="0"/>
    </xf>
    <xf numFmtId="0" fontId="1" fillId="0" borderId="35" xfId="1" applyFill="1" applyBorder="1" applyProtection="1">
      <protection locked="0"/>
    </xf>
    <xf numFmtId="0" fontId="1" fillId="0" borderId="36" xfId="1" applyFill="1" applyBorder="1" applyProtection="1">
      <protection locked="0"/>
    </xf>
    <xf numFmtId="0" fontId="4" fillId="0" borderId="4" xfId="1" applyFont="1" applyFill="1" applyBorder="1" applyAlignment="1" applyProtection="1">
      <alignment horizontal="left" vertical="center" wrapText="1"/>
      <protection locked="0"/>
    </xf>
    <xf numFmtId="0" fontId="4" fillId="0" borderId="5" xfId="1" applyFont="1" applyFill="1" applyBorder="1" applyAlignment="1" applyProtection="1">
      <alignment horizontal="left" vertical="center" wrapText="1"/>
      <protection locked="0"/>
    </xf>
    <xf numFmtId="0" fontId="4" fillId="0" borderId="52" xfId="1" applyFont="1" applyFill="1" applyBorder="1" applyAlignment="1" applyProtection="1">
      <alignment horizontal="left" vertical="center" wrapText="1"/>
      <protection locked="0"/>
    </xf>
    <xf numFmtId="0" fontId="4" fillId="0" borderId="28" xfId="1" applyFont="1" applyFill="1" applyBorder="1" applyAlignment="1" applyProtection="1">
      <alignment horizontal="left" vertical="center" wrapText="1"/>
      <protection locked="0"/>
    </xf>
    <xf numFmtId="0" fontId="1" fillId="0" borderId="28" xfId="1" applyFill="1" applyBorder="1" applyAlignment="1" applyProtection="1">
      <alignment horizontal="left" vertical="center" wrapText="1"/>
      <protection locked="0"/>
    </xf>
    <xf numFmtId="0" fontId="1" fillId="0" borderId="53" xfId="1" applyFill="1" applyBorder="1" applyAlignment="1" applyProtection="1">
      <alignment horizontal="left" vertical="center" wrapText="1"/>
      <protection locked="0"/>
    </xf>
    <xf numFmtId="0" fontId="1" fillId="0" borderId="28" xfId="1" applyFont="1" applyFill="1" applyBorder="1" applyAlignment="1" applyProtection="1">
      <alignment horizontal="left" vertical="center"/>
      <protection locked="0"/>
    </xf>
    <xf numFmtId="0" fontId="5" fillId="0" borderId="1" xfId="1" applyFont="1" applyFill="1" applyBorder="1" applyAlignment="1" applyProtection="1">
      <alignment horizontal="left" vertical="center" wrapText="1"/>
      <protection locked="0"/>
    </xf>
    <xf numFmtId="0" fontId="4" fillId="0" borderId="3" xfId="1" applyFont="1" applyFill="1" applyBorder="1" applyAlignment="1" applyProtection="1">
      <alignment horizontal="left" vertical="center" wrapText="1"/>
      <protection locked="0"/>
    </xf>
    <xf numFmtId="0" fontId="1" fillId="0" borderId="3" xfId="1" applyFont="1" applyFill="1" applyBorder="1" applyAlignment="1" applyProtection="1">
      <alignment horizontal="left" vertical="center" wrapText="1"/>
      <protection locked="0"/>
    </xf>
    <xf numFmtId="0" fontId="4" fillId="0" borderId="54" xfId="1" applyFont="1" applyFill="1" applyBorder="1" applyAlignment="1" applyProtection="1">
      <alignment horizontal="left" vertical="center" wrapText="1"/>
      <protection locked="0"/>
    </xf>
    <xf numFmtId="0" fontId="4" fillId="0" borderId="55" xfId="1" applyFont="1" applyFill="1" applyBorder="1" applyAlignment="1" applyProtection="1">
      <alignment horizontal="left" vertical="center" wrapText="1"/>
      <protection locked="0"/>
    </xf>
    <xf numFmtId="0" fontId="1" fillId="0" borderId="55" xfId="1" applyFill="1" applyBorder="1" applyAlignment="1" applyProtection="1">
      <alignment horizontal="left" vertical="center" wrapText="1"/>
      <protection locked="0"/>
    </xf>
    <xf numFmtId="0" fontId="1" fillId="0" borderId="56" xfId="1" applyFill="1" applyBorder="1" applyAlignment="1" applyProtection="1">
      <alignment horizontal="left" vertical="center" wrapText="1"/>
      <protection locked="0"/>
    </xf>
    <xf numFmtId="0" fontId="1" fillId="0" borderId="5" xfId="1" applyFont="1" applyFill="1" applyBorder="1" applyAlignment="1" applyProtection="1">
      <alignment horizontal="left" vertical="center" wrapText="1"/>
      <protection locked="0"/>
    </xf>
    <xf numFmtId="0" fontId="1" fillId="0" borderId="4" xfId="1" applyFont="1" applyFill="1" applyBorder="1" applyAlignment="1" applyProtection="1">
      <alignment horizontal="left" vertical="center" wrapText="1"/>
      <protection locked="0"/>
    </xf>
    <xf numFmtId="0" fontId="3" fillId="3" borderId="53" xfId="1" applyFont="1" applyFill="1" applyBorder="1" applyAlignment="1" applyProtection="1">
      <alignment horizontal="left" vertical="center" wrapText="1"/>
      <protection hidden="1"/>
    </xf>
    <xf numFmtId="0" fontId="4" fillId="3" borderId="63" xfId="1" applyFont="1" applyFill="1" applyBorder="1" applyAlignment="1" applyProtection="1">
      <alignment horizontal="left" vertical="center" wrapText="1"/>
      <protection hidden="1"/>
    </xf>
    <xf numFmtId="0" fontId="4" fillId="3" borderId="59" xfId="1" applyFont="1" applyFill="1" applyBorder="1" applyAlignment="1" applyProtection="1">
      <alignment horizontal="left" vertical="center" wrapText="1"/>
      <protection hidden="1"/>
    </xf>
    <xf numFmtId="0" fontId="4" fillId="0" borderId="34" xfId="1" applyFont="1" applyFill="1" applyBorder="1" applyAlignment="1" applyProtection="1">
      <alignment horizontal="left" vertical="center" wrapText="1"/>
      <protection locked="0"/>
    </xf>
    <xf numFmtId="0" fontId="4" fillId="0" borderId="35" xfId="1" applyFont="1" applyFill="1" applyBorder="1" applyAlignment="1" applyProtection="1">
      <alignment horizontal="left" vertical="center" wrapText="1"/>
      <protection locked="0"/>
    </xf>
    <xf numFmtId="0" fontId="4" fillId="0" borderId="57" xfId="1" applyFont="1" applyFill="1" applyBorder="1" applyAlignment="1" applyProtection="1">
      <alignment horizontal="left" vertical="center" wrapText="1"/>
      <protection locked="0"/>
    </xf>
    <xf numFmtId="0" fontId="4" fillId="3" borderId="29" xfId="1" applyNumberFormat="1" applyFont="1" applyFill="1" applyBorder="1" applyAlignment="1" applyProtection="1">
      <alignment horizontal="left" vertical="center" wrapText="1"/>
      <protection hidden="1"/>
    </xf>
    <xf numFmtId="0" fontId="4" fillId="3" borderId="30" xfId="1" applyNumberFormat="1" applyFont="1" applyFill="1" applyBorder="1" applyAlignment="1" applyProtection="1">
      <alignment horizontal="left" vertical="center" wrapText="1"/>
      <protection hidden="1"/>
    </xf>
    <xf numFmtId="0" fontId="4" fillId="3" borderId="31" xfId="1" applyNumberFormat="1" applyFont="1" applyFill="1" applyBorder="1" applyAlignment="1" applyProtection="1">
      <alignment horizontal="left" vertical="center" wrapText="1"/>
      <protection hidden="1"/>
    </xf>
    <xf numFmtId="0" fontId="4" fillId="3" borderId="6" xfId="1" applyNumberFormat="1" applyFont="1" applyFill="1" applyBorder="1" applyAlignment="1" applyProtection="1">
      <alignment horizontal="left" vertical="center" wrapText="1"/>
      <protection hidden="1"/>
    </xf>
    <xf numFmtId="0" fontId="4" fillId="3" borderId="32" xfId="1" applyNumberFormat="1" applyFont="1" applyFill="1" applyBorder="1" applyAlignment="1" applyProtection="1">
      <alignment horizontal="left" vertical="center" wrapText="1"/>
      <protection hidden="1"/>
    </xf>
    <xf numFmtId="0" fontId="4" fillId="3" borderId="33" xfId="1" applyNumberFormat="1" applyFont="1" applyFill="1" applyBorder="1" applyAlignment="1" applyProtection="1">
      <alignment horizontal="left" vertical="center" wrapText="1"/>
      <protection hidden="1"/>
    </xf>
    <xf numFmtId="0" fontId="4" fillId="0" borderId="29" xfId="1" applyFont="1" applyFill="1" applyBorder="1" applyAlignment="1" applyProtection="1">
      <alignment horizontal="left" vertical="center" wrapText="1"/>
      <protection locked="0"/>
    </xf>
    <xf numFmtId="0" fontId="4" fillId="0" borderId="30" xfId="1" applyFont="1" applyFill="1" applyBorder="1" applyAlignment="1" applyProtection="1">
      <alignment horizontal="left" vertical="center" wrapText="1"/>
      <protection locked="0"/>
    </xf>
    <xf numFmtId="0" fontId="4" fillId="0" borderId="60" xfId="1" applyFont="1" applyFill="1" applyBorder="1" applyAlignment="1" applyProtection="1">
      <alignment horizontal="left" vertical="center" wrapText="1"/>
      <protection locked="0"/>
    </xf>
    <xf numFmtId="0" fontId="1" fillId="3" borderId="28" xfId="1" applyFont="1" applyFill="1" applyBorder="1" applyAlignment="1" applyProtection="1">
      <alignment horizontal="left" vertical="center"/>
      <protection hidden="1"/>
    </xf>
    <xf numFmtId="165" fontId="1" fillId="0" borderId="28" xfId="1" applyNumberFormat="1" applyFont="1" applyFill="1" applyBorder="1" applyAlignment="1" applyProtection="1">
      <alignment horizontal="left" vertical="center"/>
      <protection locked="0"/>
    </xf>
    <xf numFmtId="0" fontId="21" fillId="5" borderId="22" xfId="1" applyFont="1" applyFill="1" applyBorder="1" applyAlignment="1" applyProtection="1">
      <alignment horizontal="center" vertical="center" wrapText="1"/>
      <protection hidden="1"/>
    </xf>
    <xf numFmtId="0" fontId="6" fillId="3" borderId="64" xfId="1" applyFont="1" applyFill="1" applyBorder="1" applyAlignment="1" applyProtection="1">
      <alignment horizontal="left" vertical="center" wrapText="1"/>
      <protection hidden="1"/>
    </xf>
    <xf numFmtId="0" fontId="6" fillId="3" borderId="65" xfId="1" applyFont="1" applyFill="1" applyBorder="1" applyAlignment="1" applyProtection="1">
      <alignment horizontal="left" vertical="center" wrapText="1"/>
      <protection hidden="1"/>
    </xf>
    <xf numFmtId="0" fontId="6" fillId="3" borderId="52" xfId="1" applyFont="1" applyFill="1" applyBorder="1" applyAlignment="1" applyProtection="1">
      <alignment horizontal="left" vertical="center" wrapText="1"/>
      <protection hidden="1"/>
    </xf>
    <xf numFmtId="0" fontId="6" fillId="3" borderId="53" xfId="1" applyFont="1" applyFill="1" applyBorder="1" applyAlignment="1" applyProtection="1">
      <alignment horizontal="left" vertical="center" wrapText="1"/>
      <protection hidden="1"/>
    </xf>
    <xf numFmtId="0" fontId="6" fillId="3" borderId="59" xfId="1" applyFont="1" applyFill="1" applyBorder="1" applyAlignment="1" applyProtection="1">
      <alignment horizontal="left" vertical="center" wrapText="1"/>
      <protection hidden="1"/>
    </xf>
    <xf numFmtId="0" fontId="4" fillId="0" borderId="34" xfId="1" applyNumberFormat="1" applyFont="1" applyFill="1" applyBorder="1" applyAlignment="1" applyProtection="1">
      <alignment horizontal="left" vertical="center" wrapText="1"/>
      <protection locked="0" hidden="1"/>
    </xf>
    <xf numFmtId="0" fontId="4" fillId="0" borderId="35" xfId="1" applyNumberFormat="1" applyFont="1" applyFill="1" applyBorder="1" applyAlignment="1" applyProtection="1">
      <alignment horizontal="left" vertical="center" wrapText="1"/>
      <protection locked="0" hidden="1"/>
    </xf>
    <xf numFmtId="0" fontId="4" fillId="0" borderId="36" xfId="1" applyNumberFormat="1" applyFont="1" applyFill="1" applyBorder="1" applyAlignment="1" applyProtection="1">
      <alignment horizontal="left" vertical="center" wrapText="1"/>
      <protection locked="0" hidden="1"/>
    </xf>
    <xf numFmtId="0" fontId="5" fillId="3" borderId="53" xfId="1" applyFont="1" applyFill="1" applyBorder="1" applyAlignment="1" applyProtection="1">
      <alignment horizontal="left" vertical="center" wrapText="1"/>
      <protection hidden="1"/>
    </xf>
    <xf numFmtId="0" fontId="3" fillId="3" borderId="58" xfId="1" applyFont="1" applyFill="1" applyBorder="1" applyAlignment="1" applyProtection="1">
      <alignment horizontal="left" vertical="center" wrapText="1"/>
      <protection hidden="1"/>
    </xf>
    <xf numFmtId="0" fontId="3" fillId="3" borderId="59" xfId="1" applyFont="1" applyFill="1" applyBorder="1" applyAlignment="1" applyProtection="1">
      <alignment horizontal="left" vertical="center" wrapText="1"/>
      <protection hidden="1"/>
    </xf>
    <xf numFmtId="0" fontId="5" fillId="0" borderId="29" xfId="1" applyFont="1" applyFill="1" applyBorder="1" applyAlignment="1" applyProtection="1">
      <alignment horizontal="left" vertical="center" wrapText="1"/>
      <protection locked="0"/>
    </xf>
    <xf numFmtId="0" fontId="5" fillId="0" borderId="30" xfId="1" applyFont="1" applyFill="1" applyBorder="1" applyAlignment="1" applyProtection="1">
      <alignment horizontal="left" vertical="center" wrapText="1"/>
      <protection locked="0"/>
    </xf>
    <xf numFmtId="0" fontId="5" fillId="0" borderId="60" xfId="1" applyFont="1" applyFill="1" applyBorder="1" applyAlignment="1" applyProtection="1">
      <alignment horizontal="left" vertical="center" wrapText="1"/>
      <protection locked="0"/>
    </xf>
    <xf numFmtId="0" fontId="4" fillId="0" borderId="6" xfId="1" applyFont="1" applyFill="1" applyBorder="1" applyAlignment="1" applyProtection="1">
      <alignment horizontal="left" vertical="center" wrapText="1"/>
      <protection locked="0"/>
    </xf>
    <xf numFmtId="0" fontId="4" fillId="0" borderId="32" xfId="1" applyFont="1" applyFill="1" applyBorder="1" applyAlignment="1" applyProtection="1">
      <alignment horizontal="left" vertical="center" wrapText="1"/>
      <protection locked="0"/>
    </xf>
    <xf numFmtId="0" fontId="4" fillId="0" borderId="44" xfId="1" applyFont="1" applyFill="1" applyBorder="1" applyAlignment="1" applyProtection="1">
      <alignment horizontal="left" vertical="center" wrapText="1"/>
      <protection locked="0"/>
    </xf>
    <xf numFmtId="0" fontId="3" fillId="3" borderId="53" xfId="1" applyFont="1" applyFill="1" applyBorder="1" applyAlignment="1" applyProtection="1">
      <alignment horizontal="left" vertical="top" wrapText="1"/>
      <protection hidden="1"/>
    </xf>
    <xf numFmtId="0" fontId="1" fillId="3" borderId="59" xfId="1" applyFont="1" applyFill="1" applyBorder="1" applyAlignment="1" applyProtection="1">
      <alignment horizontal="left" vertical="center" wrapText="1"/>
      <protection hidden="1"/>
    </xf>
    <xf numFmtId="0" fontId="1" fillId="3" borderId="53" xfId="1" applyFont="1" applyFill="1" applyBorder="1" applyAlignment="1" applyProtection="1">
      <alignment horizontal="left" vertical="center" wrapText="1"/>
      <protection hidden="1"/>
    </xf>
    <xf numFmtId="0" fontId="10" fillId="5" borderId="23" xfId="1" applyFont="1" applyFill="1" applyBorder="1" applyAlignment="1" applyProtection="1">
      <alignment horizontal="center" vertical="center" wrapText="1"/>
      <protection hidden="1"/>
    </xf>
    <xf numFmtId="0" fontId="10" fillId="5" borderId="22" xfId="1" applyFont="1" applyFill="1" applyBorder="1" applyAlignment="1" applyProtection="1">
      <alignment horizontal="center" vertical="center" wrapText="1"/>
      <protection hidden="1"/>
    </xf>
    <xf numFmtId="0" fontId="1" fillId="3" borderId="60" xfId="1" applyFont="1" applyFill="1" applyBorder="1" applyAlignment="1" applyProtection="1">
      <alignment horizontal="left" vertical="center" wrapText="1"/>
      <protection hidden="1"/>
    </xf>
    <xf numFmtId="0" fontId="1" fillId="3" borderId="44" xfId="1" applyFont="1" applyFill="1" applyBorder="1" applyAlignment="1" applyProtection="1">
      <alignment horizontal="left" vertical="center" wrapText="1"/>
      <protection hidden="1"/>
    </xf>
    <xf numFmtId="0" fontId="1" fillId="3" borderId="57" xfId="1" applyFont="1" applyFill="1" applyBorder="1" applyAlignment="1" applyProtection="1">
      <alignment horizontal="left" vertical="center" wrapText="1"/>
      <protection hidden="1"/>
    </xf>
    <xf numFmtId="0" fontId="1" fillId="3" borderId="63" xfId="1" applyFont="1" applyFill="1" applyBorder="1" applyAlignment="1" applyProtection="1">
      <alignment horizontal="left" vertical="center" wrapText="1"/>
      <protection hidden="1"/>
    </xf>
    <xf numFmtId="0" fontId="1" fillId="3" borderId="58" xfId="1" applyFont="1" applyFill="1" applyBorder="1" applyAlignment="1" applyProtection="1">
      <alignment horizontal="left" vertical="center" wrapText="1"/>
      <protection hidden="1"/>
    </xf>
    <xf numFmtId="0" fontId="1" fillId="0" borderId="28" xfId="1" applyFill="1" applyBorder="1" applyAlignment="1" applyProtection="1">
      <alignment vertical="center"/>
      <protection locked="0"/>
    </xf>
    <xf numFmtId="0" fontId="1" fillId="3" borderId="53" xfId="1" applyFont="1" applyFill="1" applyBorder="1" applyAlignment="1" applyProtection="1">
      <alignment horizontal="left" vertical="top" wrapText="1"/>
      <protection hidden="1"/>
    </xf>
    <xf numFmtId="0" fontId="1" fillId="3" borderId="62" xfId="1" applyFont="1" applyFill="1" applyBorder="1" applyAlignment="1" applyProtection="1">
      <alignment horizontal="left" vertical="center" wrapText="1"/>
      <protection hidden="1"/>
    </xf>
    <xf numFmtId="0" fontId="3" fillId="3" borderId="60" xfId="1" applyFont="1" applyFill="1" applyBorder="1" applyAlignment="1" applyProtection="1">
      <alignment horizontal="left" vertical="center" wrapText="1"/>
      <protection hidden="1"/>
    </xf>
    <xf numFmtId="0" fontId="3" fillId="3" borderId="44" xfId="1" applyFont="1" applyFill="1" applyBorder="1" applyAlignment="1" applyProtection="1">
      <alignment horizontal="left" vertical="center" wrapText="1"/>
      <protection hidden="1"/>
    </xf>
    <xf numFmtId="0" fontId="3" fillId="3" borderId="57" xfId="1" applyFont="1" applyFill="1" applyBorder="1" applyAlignment="1" applyProtection="1">
      <alignment horizontal="left" vertical="center" wrapText="1"/>
      <protection hidden="1"/>
    </xf>
    <xf numFmtId="0" fontId="4" fillId="3" borderId="41" xfId="1" applyFont="1" applyFill="1" applyBorder="1" applyAlignment="1" applyProtection="1">
      <alignment horizontal="left" vertical="center" wrapText="1"/>
      <protection hidden="1"/>
    </xf>
    <xf numFmtId="0" fontId="4" fillId="3" borderId="35" xfId="1" applyFont="1" applyFill="1" applyBorder="1" applyAlignment="1" applyProtection="1">
      <alignment horizontal="left" vertical="center" wrapText="1"/>
      <protection hidden="1"/>
    </xf>
    <xf numFmtId="0" fontId="4" fillId="3" borderId="57" xfId="1" applyFont="1" applyFill="1" applyBorder="1" applyAlignment="1" applyProtection="1">
      <alignment horizontal="left" vertical="center" wrapText="1"/>
      <protection hidden="1"/>
    </xf>
    <xf numFmtId="0" fontId="4" fillId="3" borderId="40" xfId="1" applyFont="1" applyFill="1" applyBorder="1" applyAlignment="1" applyProtection="1">
      <alignment horizontal="left" vertical="center" wrapText="1"/>
      <protection hidden="1"/>
    </xf>
    <xf numFmtId="0" fontId="4" fillId="3" borderId="32" xfId="1" applyFont="1" applyFill="1" applyBorder="1" applyAlignment="1" applyProtection="1">
      <alignment horizontal="left" vertical="center" wrapText="1"/>
      <protection hidden="1"/>
    </xf>
    <xf numFmtId="0" fontId="4" fillId="3" borderId="44" xfId="1" applyFont="1" applyFill="1" applyBorder="1" applyAlignment="1" applyProtection="1">
      <alignment horizontal="left" vertical="center" wrapText="1"/>
      <protection hidden="1"/>
    </xf>
    <xf numFmtId="0" fontId="4" fillId="3" borderId="6" xfId="1" applyFont="1" applyFill="1" applyBorder="1" applyAlignment="1" applyProtection="1">
      <alignment horizontal="left" vertical="center" wrapText="1"/>
      <protection hidden="1"/>
    </xf>
    <xf numFmtId="0" fontId="4" fillId="3" borderId="34" xfId="1" applyFont="1" applyFill="1" applyBorder="1" applyAlignment="1" applyProtection="1">
      <alignment horizontal="left" vertical="center" wrapText="1"/>
      <protection hidden="1"/>
    </xf>
    <xf numFmtId="0" fontId="4" fillId="3" borderId="3" xfId="1" applyFont="1" applyFill="1" applyBorder="1" applyAlignment="1" applyProtection="1">
      <alignment horizontal="center" vertical="center" wrapText="1"/>
      <protection hidden="1"/>
    </xf>
    <xf numFmtId="0" fontId="4" fillId="3" borderId="66" xfId="1" applyFont="1" applyFill="1" applyBorder="1" applyAlignment="1" applyProtection="1">
      <alignment horizontal="center" vertical="center" wrapText="1"/>
      <protection hidden="1"/>
    </xf>
    <xf numFmtId="0" fontId="4" fillId="3" borderId="54" xfId="1" applyFont="1" applyFill="1" applyBorder="1" applyAlignment="1" applyProtection="1">
      <alignment horizontal="left" vertical="center" wrapText="1"/>
      <protection hidden="1"/>
    </xf>
    <xf numFmtId="0" fontId="4" fillId="3" borderId="56" xfId="1" applyFont="1" applyFill="1" applyBorder="1" applyAlignment="1" applyProtection="1">
      <alignment horizontal="left" vertical="center" wrapText="1"/>
      <protection hidden="1"/>
    </xf>
    <xf numFmtId="0" fontId="4" fillId="3" borderId="64" xfId="1" applyFont="1" applyFill="1" applyBorder="1" applyAlignment="1" applyProtection="1">
      <alignment horizontal="left" vertical="center" wrapText="1"/>
      <protection hidden="1"/>
    </xf>
    <xf numFmtId="0" fontId="4" fillId="3" borderId="29" xfId="1" applyFont="1" applyFill="1" applyBorder="1" applyAlignment="1" applyProtection="1">
      <alignment horizontal="left" vertical="center" wrapText="1"/>
      <protection hidden="1"/>
    </xf>
    <xf numFmtId="0" fontId="4" fillId="3" borderId="60" xfId="1" applyFont="1" applyFill="1" applyBorder="1" applyAlignment="1" applyProtection="1">
      <alignment horizontal="left" vertical="center" wrapText="1"/>
      <protection hidden="1"/>
    </xf>
    <xf numFmtId="0" fontId="3" fillId="3" borderId="42" xfId="1" applyFont="1" applyFill="1" applyBorder="1" applyAlignment="1" applyProtection="1">
      <alignment horizontal="left" vertical="top" wrapText="1"/>
      <protection hidden="1"/>
    </xf>
    <xf numFmtId="0" fontId="3" fillId="3" borderId="30" xfId="1" applyFont="1" applyFill="1" applyBorder="1" applyAlignment="1" applyProtection="1">
      <alignment horizontal="left" vertical="top" wrapText="1"/>
      <protection hidden="1"/>
    </xf>
    <xf numFmtId="0" fontId="3" fillId="3" borderId="31" xfId="1" applyFont="1" applyFill="1" applyBorder="1" applyAlignment="1" applyProtection="1">
      <alignment horizontal="left" vertical="top" wrapText="1"/>
      <protection hidden="1"/>
    </xf>
    <xf numFmtId="0" fontId="26" fillId="5" borderId="43" xfId="1" applyFont="1" applyFill="1" applyBorder="1" applyAlignment="1" applyProtection="1">
      <alignment horizontal="center" vertical="center" wrapText="1"/>
      <protection hidden="1"/>
    </xf>
    <xf numFmtId="0" fontId="26" fillId="5" borderId="23" xfId="1" applyFont="1" applyFill="1" applyBorder="1" applyAlignment="1" applyProtection="1">
      <alignment horizontal="center" vertical="center" wrapText="1"/>
      <protection hidden="1"/>
    </xf>
    <xf numFmtId="0" fontId="26" fillId="5" borderId="22" xfId="1" applyFont="1" applyFill="1" applyBorder="1" applyAlignment="1" applyProtection="1">
      <alignment horizontal="center" vertical="center" wrapText="1"/>
      <protection hidden="1"/>
    </xf>
    <xf numFmtId="0" fontId="3" fillId="3" borderId="30" xfId="1" applyFont="1" applyFill="1" applyBorder="1" applyAlignment="1" applyProtection="1">
      <alignment horizontal="left" vertical="center" wrapText="1"/>
      <protection hidden="1"/>
    </xf>
    <xf numFmtId="0" fontId="3" fillId="3" borderId="31" xfId="1" applyFont="1" applyFill="1" applyBorder="1" applyAlignment="1" applyProtection="1">
      <alignment horizontal="left" vertical="center" wrapText="1"/>
      <protection hidden="1"/>
    </xf>
    <xf numFmtId="0" fontId="4" fillId="3" borderId="67" xfId="1" applyFont="1" applyFill="1" applyBorder="1" applyAlignment="1" applyProtection="1">
      <alignment horizontal="center" vertical="center" wrapText="1"/>
      <protection hidden="1"/>
    </xf>
    <xf numFmtId="0" fontId="4" fillId="3" borderId="21" xfId="1" applyFont="1" applyFill="1" applyBorder="1" applyAlignment="1" applyProtection="1">
      <alignment horizontal="center" vertical="center" wrapText="1"/>
      <protection hidden="1"/>
    </xf>
    <xf numFmtId="0" fontId="4" fillId="3" borderId="68" xfId="1" applyFont="1" applyFill="1" applyBorder="1" applyAlignment="1" applyProtection="1">
      <alignment horizontal="left" vertical="center" wrapText="1"/>
      <protection hidden="1"/>
    </xf>
    <xf numFmtId="0" fontId="4" fillId="3" borderId="55" xfId="1" applyFont="1" applyFill="1" applyBorder="1" applyAlignment="1" applyProtection="1">
      <alignment horizontal="left" vertical="center" wrapText="1"/>
      <protection hidden="1"/>
    </xf>
    <xf numFmtId="0" fontId="4" fillId="3" borderId="65" xfId="1" applyFont="1" applyFill="1" applyBorder="1" applyAlignment="1" applyProtection="1">
      <alignment horizontal="left" vertical="center" wrapText="1"/>
      <protection hidden="1"/>
    </xf>
    <xf numFmtId="0" fontId="4" fillId="3" borderId="42" xfId="1" applyFont="1" applyFill="1" applyBorder="1" applyAlignment="1" applyProtection="1">
      <alignment horizontal="left" vertical="center" wrapText="1"/>
      <protection hidden="1"/>
    </xf>
    <xf numFmtId="0" fontId="4" fillId="3" borderId="30" xfId="1" applyFont="1" applyFill="1" applyBorder="1" applyAlignment="1" applyProtection="1">
      <alignment horizontal="left" vertical="center" wrapText="1"/>
      <protection hidden="1"/>
    </xf>
    <xf numFmtId="0" fontId="24" fillId="3" borderId="0" xfId="1" applyFont="1" applyFill="1" applyBorder="1" applyAlignment="1" applyProtection="1">
      <alignment vertical="center" wrapText="1"/>
      <protection locked="0"/>
    </xf>
    <xf numFmtId="0" fontId="0" fillId="3" borderId="0" xfId="0" applyFill="1" applyAlignment="1">
      <alignment vertical="center" wrapText="1"/>
    </xf>
    <xf numFmtId="0" fontId="3" fillId="3" borderId="6" xfId="1" applyFont="1" applyFill="1" applyBorder="1" applyAlignment="1" applyProtection="1">
      <alignment horizontal="center" vertical="center" wrapText="1"/>
      <protection hidden="1"/>
    </xf>
    <xf numFmtId="0" fontId="3" fillId="3" borderId="32" xfId="1" applyFont="1" applyFill="1" applyBorder="1" applyAlignment="1" applyProtection="1">
      <alignment horizontal="center" vertical="center" wrapText="1"/>
      <protection hidden="1"/>
    </xf>
    <xf numFmtId="0" fontId="3" fillId="3" borderId="33" xfId="1" applyFont="1" applyFill="1" applyBorder="1" applyAlignment="1" applyProtection="1">
      <alignment horizontal="center" vertical="center" wrapText="1"/>
      <protection hidden="1"/>
    </xf>
    <xf numFmtId="0" fontId="4" fillId="3" borderId="69" xfId="1" applyFont="1" applyFill="1" applyBorder="1" applyAlignment="1" applyProtection="1">
      <alignment horizontal="left" vertical="center" wrapText="1"/>
      <protection hidden="1"/>
    </xf>
    <xf numFmtId="0" fontId="4" fillId="3" borderId="70" xfId="1" applyFont="1" applyFill="1" applyBorder="1" applyAlignment="1" applyProtection="1">
      <alignment horizontal="left" vertical="center" wrapText="1"/>
      <protection hidden="1"/>
    </xf>
    <xf numFmtId="0" fontId="4" fillId="3" borderId="71" xfId="1" applyFont="1" applyFill="1" applyBorder="1" applyAlignment="1" applyProtection="1">
      <alignment horizontal="left" vertical="center" wrapText="1"/>
      <protection hidden="1"/>
    </xf>
    <xf numFmtId="0" fontId="1" fillId="0" borderId="0" xfId="1" applyFont="1" applyFill="1" applyBorder="1" applyAlignment="1" applyProtection="1">
      <alignment horizontal="center"/>
      <protection locked="0"/>
    </xf>
    <xf numFmtId="0" fontId="1" fillId="0" borderId="0" xfId="1" applyFont="1" applyFill="1" applyBorder="1" applyAlignment="1" applyProtection="1">
      <alignment horizontal="left"/>
      <protection locked="0"/>
    </xf>
    <xf numFmtId="167" fontId="1" fillId="0" borderId="28" xfId="1" applyNumberFormat="1" applyFont="1" applyFill="1" applyBorder="1" applyAlignment="1" applyProtection="1">
      <alignment horizontal="left"/>
      <protection locked="0" hidden="1"/>
    </xf>
    <xf numFmtId="0" fontId="1" fillId="3" borderId="28" xfId="1" applyFont="1" applyFill="1" applyBorder="1" applyAlignment="1" applyProtection="1">
      <alignment horizontal="left"/>
      <protection hidden="1"/>
    </xf>
  </cellXfs>
  <cellStyles count="2">
    <cellStyle name="Standard" xfId="0" builtinId="0"/>
    <cellStyle name="Standard_bewertung_lerndokumentation_mfi.xls"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317500</xdr:colOff>
          <xdr:row>5</xdr:row>
          <xdr:rowOff>241300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177800</xdr:colOff>
      <xdr:row>0</xdr:row>
      <xdr:rowOff>342900</xdr:rowOff>
    </xdr:from>
    <xdr:to>
      <xdr:col>9</xdr:col>
      <xdr:colOff>495300</xdr:colOff>
      <xdr:row>4</xdr:row>
      <xdr:rowOff>25400</xdr:rowOff>
    </xdr:to>
    <xdr:sp macro="" textlink="">
      <xdr:nvSpPr>
        <xdr:cNvPr id="2050" name="WordArt 2">
          <a:extLst>
            <a:ext uri="{FF2B5EF4-FFF2-40B4-BE49-F238E27FC236}">
              <a16:creationId xmlns:a16="http://schemas.microsoft.com/office/drawing/2014/main" id="{00000000-0008-0000-0100-000002080000}"/>
            </a:ext>
          </a:extLst>
        </xdr:cNvPr>
        <xdr:cNvSpPr>
          <a:spLocks noChangeArrowheads="1" noChangeShapeType="1" noTextEdit="1"/>
        </xdr:cNvSpPr>
      </xdr:nvSpPr>
      <xdr:spPr bwMode="auto">
        <a:xfrm>
          <a:off x="4838700" y="342900"/>
          <a:ext cx="1041400" cy="609600"/>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de-DE" sz="3600" kern="10" spc="0">
              <a:ln w="9525">
                <a:solidFill>
                  <a:srgbClr val="000000"/>
                </a:solidFill>
                <a:round/>
                <a:headEnd/>
                <a:tailEnd/>
              </a:ln>
              <a:solidFill>
                <a:srgbClr xmlns:mc="http://schemas.openxmlformats.org/markup-compatibility/2006" xmlns:a14="http://schemas.microsoft.com/office/drawing/2010/main" val="900000" mc:Ignorable="a14" a14:legacySpreadsheetColorIndex="16"/>
              </a:solidFill>
              <a:effectLst/>
              <a:latin typeface="Arial Black" panose="020B0604020202020204" pitchFamily="34" charset="0"/>
              <a:cs typeface="Arial Black" panose="020B0604020202020204" pitchFamily="34" charset="0"/>
            </a:rPr>
            <a:t>Exemple</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317500</xdr:colOff>
          <xdr:row>5</xdr:row>
          <xdr:rowOff>228600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A00-0000015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342900</xdr:colOff>
          <xdr:row>6</xdr:row>
          <xdr:rowOff>25400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B00-0000015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203200</xdr:rowOff>
        </xdr:from>
        <xdr:to>
          <xdr:col>2</xdr:col>
          <xdr:colOff>342900</xdr:colOff>
          <xdr:row>6</xdr:row>
          <xdr:rowOff>203200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B00-0000025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25400</xdr:rowOff>
        </xdr:from>
        <xdr:to>
          <xdr:col>4</xdr:col>
          <xdr:colOff>342900</xdr:colOff>
          <xdr:row>6</xdr:row>
          <xdr:rowOff>25400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B00-0000035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203200</xdr:rowOff>
        </xdr:from>
        <xdr:to>
          <xdr:col>4</xdr:col>
          <xdr:colOff>342900</xdr:colOff>
          <xdr:row>6</xdr:row>
          <xdr:rowOff>203200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B00-0000045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xdr:row>
          <xdr:rowOff>25400</xdr:rowOff>
        </xdr:from>
        <xdr:to>
          <xdr:col>7</xdr:col>
          <xdr:colOff>330200</xdr:colOff>
          <xdr:row>6</xdr:row>
          <xdr:rowOff>25400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B00-0000055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317500</xdr:colOff>
          <xdr:row>5</xdr:row>
          <xdr:rowOff>228600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342900</xdr:colOff>
          <xdr:row>6</xdr:row>
          <xdr:rowOff>25400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203200</xdr:rowOff>
        </xdr:from>
        <xdr:to>
          <xdr:col>2</xdr:col>
          <xdr:colOff>342900</xdr:colOff>
          <xdr:row>6</xdr:row>
          <xdr:rowOff>203200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25400</xdr:rowOff>
        </xdr:from>
        <xdr:to>
          <xdr:col>4</xdr:col>
          <xdr:colOff>342900</xdr:colOff>
          <xdr:row>6</xdr:row>
          <xdr:rowOff>25400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203200</xdr:rowOff>
        </xdr:from>
        <xdr:to>
          <xdr:col>4</xdr:col>
          <xdr:colOff>342900</xdr:colOff>
          <xdr:row>6</xdr:row>
          <xdr:rowOff>203200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300-0000043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xdr:row>
          <xdr:rowOff>25400</xdr:rowOff>
        </xdr:from>
        <xdr:to>
          <xdr:col>7</xdr:col>
          <xdr:colOff>330200</xdr:colOff>
          <xdr:row>6</xdr:row>
          <xdr:rowOff>25400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300-0000053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317500</xdr:colOff>
          <xdr:row>5</xdr:row>
          <xdr:rowOff>228600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342900</xdr:colOff>
          <xdr:row>6</xdr:row>
          <xdr:rowOff>25400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500-0000013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203200</xdr:rowOff>
        </xdr:from>
        <xdr:to>
          <xdr:col>2</xdr:col>
          <xdr:colOff>342900</xdr:colOff>
          <xdr:row>6</xdr:row>
          <xdr:rowOff>203200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500-0000023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25400</xdr:rowOff>
        </xdr:from>
        <xdr:to>
          <xdr:col>4</xdr:col>
          <xdr:colOff>342900</xdr:colOff>
          <xdr:row>6</xdr:row>
          <xdr:rowOff>25400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500-0000033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203200</xdr:rowOff>
        </xdr:from>
        <xdr:to>
          <xdr:col>4</xdr:col>
          <xdr:colOff>342900</xdr:colOff>
          <xdr:row>6</xdr:row>
          <xdr:rowOff>203200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500-0000043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xdr:row>
          <xdr:rowOff>25400</xdr:rowOff>
        </xdr:from>
        <xdr:to>
          <xdr:col>7</xdr:col>
          <xdr:colOff>330200</xdr:colOff>
          <xdr:row>6</xdr:row>
          <xdr:rowOff>25400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500-0000053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317500</xdr:colOff>
          <xdr:row>5</xdr:row>
          <xdr:rowOff>228600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342900</xdr:colOff>
          <xdr:row>6</xdr:row>
          <xdr:rowOff>25400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203200</xdr:rowOff>
        </xdr:from>
        <xdr:to>
          <xdr:col>2</xdr:col>
          <xdr:colOff>342900</xdr:colOff>
          <xdr:row>6</xdr:row>
          <xdr:rowOff>203200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700-000002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25400</xdr:rowOff>
        </xdr:from>
        <xdr:to>
          <xdr:col>4</xdr:col>
          <xdr:colOff>342900</xdr:colOff>
          <xdr:row>6</xdr:row>
          <xdr:rowOff>25400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203200</xdr:rowOff>
        </xdr:from>
        <xdr:to>
          <xdr:col>4</xdr:col>
          <xdr:colOff>342900</xdr:colOff>
          <xdr:row>6</xdr:row>
          <xdr:rowOff>203200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700-000004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xdr:row>
          <xdr:rowOff>25400</xdr:rowOff>
        </xdr:from>
        <xdr:to>
          <xdr:col>7</xdr:col>
          <xdr:colOff>330200</xdr:colOff>
          <xdr:row>6</xdr:row>
          <xdr:rowOff>25400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700-000005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317500</xdr:colOff>
          <xdr:row>5</xdr:row>
          <xdr:rowOff>228600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800-000001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25400</xdr:rowOff>
        </xdr:from>
        <xdr:to>
          <xdr:col>2</xdr:col>
          <xdr:colOff>342900</xdr:colOff>
          <xdr:row>6</xdr:row>
          <xdr:rowOff>25400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900-0000014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203200</xdr:rowOff>
        </xdr:from>
        <xdr:to>
          <xdr:col>2</xdr:col>
          <xdr:colOff>342900</xdr:colOff>
          <xdr:row>6</xdr:row>
          <xdr:rowOff>203200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900-0000024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25400</xdr:rowOff>
        </xdr:from>
        <xdr:to>
          <xdr:col>4</xdr:col>
          <xdr:colOff>342900</xdr:colOff>
          <xdr:row>6</xdr:row>
          <xdr:rowOff>25400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900-0000034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203200</xdr:rowOff>
        </xdr:from>
        <xdr:to>
          <xdr:col>4</xdr:col>
          <xdr:colOff>342900</xdr:colOff>
          <xdr:row>6</xdr:row>
          <xdr:rowOff>203200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900-0000044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xdr:row>
          <xdr:rowOff>25400</xdr:rowOff>
        </xdr:from>
        <xdr:to>
          <xdr:col>7</xdr:col>
          <xdr:colOff>330200</xdr:colOff>
          <xdr:row>6</xdr:row>
          <xdr:rowOff>25400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900-0000054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trlProp" Target="../ctrlProps/ctrlProp21.xml"/><Relationship Id="rId7" Type="http://schemas.openxmlformats.org/officeDocument/2006/relationships/ctrlProp" Target="../ctrlProps/ctrlProp25.xml"/><Relationship Id="rId2" Type="http://schemas.openxmlformats.org/officeDocument/2006/relationships/vmlDrawing" Target="../drawings/vmlDrawing9.vml"/><Relationship Id="rId1" Type="http://schemas.openxmlformats.org/officeDocument/2006/relationships/drawing" Target="../drawings/drawing9.xml"/><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11.xml.rels><?xml version="1.0" encoding="UTF-8" standalone="yes"?>
<Relationships xmlns="http://schemas.openxmlformats.org/package/2006/relationships"><Relationship Id="rId3" Type="http://schemas.openxmlformats.org/officeDocument/2006/relationships/ctrlProp" Target="../ctrlProps/ctrlProp26.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27.xml"/><Relationship Id="rId7" Type="http://schemas.openxmlformats.org/officeDocument/2006/relationships/ctrlProp" Target="../ctrlProps/ctrlProp31.xml"/><Relationship Id="rId2" Type="http://schemas.openxmlformats.org/officeDocument/2006/relationships/vmlDrawing" Target="../drawings/vmlDrawing11.vml"/><Relationship Id="rId1" Type="http://schemas.openxmlformats.org/officeDocument/2006/relationships/drawing" Target="../drawings/drawing11.xml"/><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3.xml"/><Relationship Id="rId7" Type="http://schemas.openxmlformats.org/officeDocument/2006/relationships/ctrlProp" Target="../ctrlProps/ctrlProp7.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8.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9.xml"/><Relationship Id="rId7" Type="http://schemas.openxmlformats.org/officeDocument/2006/relationships/ctrlProp" Target="../ctrlProps/ctrlProp13.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14.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5.xml"/><Relationship Id="rId7" Type="http://schemas.openxmlformats.org/officeDocument/2006/relationships/ctrlProp" Target="../ctrlProps/ctrlProp19.xml"/><Relationship Id="rId2" Type="http://schemas.openxmlformats.org/officeDocument/2006/relationships/vmlDrawing" Target="../drawings/vmlDrawing7.vml"/><Relationship Id="rId1" Type="http://schemas.openxmlformats.org/officeDocument/2006/relationships/drawing" Target="../drawings/drawing7.xml"/><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20.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
  <sheetViews>
    <sheetView showGridLines="0" tabSelected="1" zoomScale="125" zoomScaleNormal="125" workbookViewId="0">
      <selection activeCell="G17" sqref="G17"/>
    </sheetView>
  </sheetViews>
  <sheetFormatPr baseColWidth="10" defaultColWidth="9.83203125" defaultRowHeight="51" customHeight="1" x14ac:dyDescent="0.15"/>
  <cols>
    <col min="1" max="1" width="9.83203125" style="12" customWidth="1"/>
    <col min="2" max="2" width="7.5" style="12" customWidth="1"/>
    <col min="3" max="7" width="9.83203125" style="12" customWidth="1"/>
    <col min="8" max="8" width="11.5" style="12" customWidth="1"/>
    <col min="9" max="16384" width="9.83203125" style="12"/>
  </cols>
  <sheetData>
    <row r="1" spans="1:11" s="1" customFormat="1" ht="27.75" customHeight="1" x14ac:dyDescent="0.15">
      <c r="A1" s="106" t="s">
        <v>108</v>
      </c>
      <c r="B1" s="107"/>
      <c r="C1" s="107"/>
      <c r="D1" s="107"/>
      <c r="E1" s="107"/>
      <c r="F1" s="107"/>
      <c r="G1" s="107"/>
      <c r="H1" s="108"/>
    </row>
    <row r="2" spans="1:11" s="2" customFormat="1" ht="30.75" customHeight="1" x14ac:dyDescent="0.15">
      <c r="A2" s="109" t="s">
        <v>109</v>
      </c>
      <c r="B2" s="110"/>
      <c r="C2" s="110"/>
      <c r="D2" s="110"/>
      <c r="E2" s="110"/>
      <c r="F2" s="110"/>
      <c r="G2" s="110"/>
      <c r="H2" s="111"/>
    </row>
    <row r="3" spans="1:11" s="2" customFormat="1" ht="25" customHeight="1" x14ac:dyDescent="0.15">
      <c r="A3" s="109" t="s">
        <v>110</v>
      </c>
      <c r="B3" s="112"/>
      <c r="C3" s="112"/>
      <c r="D3" s="112"/>
      <c r="E3" s="112"/>
      <c r="F3" s="112"/>
      <c r="G3" s="112"/>
      <c r="H3" s="113"/>
    </row>
    <row r="4" spans="1:11" s="2" customFormat="1" ht="27" customHeight="1" x14ac:dyDescent="0.15">
      <c r="A4" s="109" t="s">
        <v>111</v>
      </c>
      <c r="B4" s="110"/>
      <c r="C4" s="110"/>
      <c r="D4" s="110"/>
      <c r="E4" s="110"/>
      <c r="F4" s="110"/>
      <c r="G4" s="110"/>
      <c r="H4" s="111"/>
      <c r="K4" s="2" t="s">
        <v>158</v>
      </c>
    </row>
    <row r="5" spans="1:11" s="2" customFormat="1" ht="42.75" customHeight="1" x14ac:dyDescent="0.15">
      <c r="A5" s="109" t="s">
        <v>5</v>
      </c>
      <c r="B5" s="112"/>
      <c r="C5" s="112"/>
      <c r="D5" s="112"/>
      <c r="E5" s="112"/>
      <c r="F5" s="112"/>
      <c r="G5" s="112"/>
      <c r="H5" s="113"/>
    </row>
    <row r="6" spans="1:11" s="2" customFormat="1" ht="63.75" customHeight="1" x14ac:dyDescent="0.15">
      <c r="A6" s="109" t="s">
        <v>112</v>
      </c>
      <c r="B6" s="112"/>
      <c r="C6" s="112"/>
      <c r="D6" s="112"/>
      <c r="E6" s="112"/>
      <c r="F6" s="112"/>
      <c r="G6" s="112"/>
      <c r="H6" s="113"/>
    </row>
    <row r="7" spans="1:11" s="2" customFormat="1" ht="23" customHeight="1" thickBot="1" x14ac:dyDescent="0.2">
      <c r="A7" s="120" t="s">
        <v>113</v>
      </c>
      <c r="B7" s="121"/>
      <c r="C7" s="121"/>
      <c r="D7" s="121"/>
      <c r="E7" s="121"/>
      <c r="F7" s="121"/>
      <c r="G7" s="121"/>
      <c r="H7" s="122"/>
    </row>
    <row r="8" spans="1:11" s="2" customFormat="1" ht="51" customHeight="1" thickBot="1" x14ac:dyDescent="0.2"/>
    <row r="9" spans="1:11" s="27" customFormat="1" ht="51" customHeight="1" thickBot="1" x14ac:dyDescent="0.2">
      <c r="A9" s="114" t="s">
        <v>2</v>
      </c>
      <c r="B9" s="115"/>
      <c r="C9" s="115"/>
      <c r="D9" s="115"/>
      <c r="E9" s="115"/>
      <c r="F9" s="115"/>
      <c r="G9" s="115"/>
      <c r="H9" s="116"/>
    </row>
    <row r="10" spans="1:11" s="27" customFormat="1" ht="20" customHeight="1" x14ac:dyDescent="0.15">
      <c r="A10" s="28"/>
      <c r="B10" s="28"/>
      <c r="C10" s="28"/>
      <c r="D10" s="28"/>
      <c r="E10" s="28"/>
      <c r="F10" s="28"/>
      <c r="G10" s="28"/>
      <c r="H10" s="28"/>
    </row>
    <row r="11" spans="1:11" s="27" customFormat="1" ht="41" customHeight="1" x14ac:dyDescent="0.15">
      <c r="A11" s="117" t="s">
        <v>3</v>
      </c>
      <c r="B11" s="117"/>
      <c r="C11" s="118" t="s">
        <v>151</v>
      </c>
      <c r="D11" s="119"/>
      <c r="E11" s="119"/>
      <c r="F11" s="119"/>
      <c r="G11" s="119"/>
      <c r="H11" s="119"/>
    </row>
    <row r="12" spans="1:11" s="27" customFormat="1" ht="38" customHeight="1" x14ac:dyDescent="0.15">
      <c r="A12" s="117" t="s">
        <v>54</v>
      </c>
      <c r="B12" s="117"/>
      <c r="C12" s="123" t="s">
        <v>152</v>
      </c>
      <c r="D12" s="123"/>
      <c r="E12" s="123"/>
      <c r="F12" s="123"/>
      <c r="G12" s="123"/>
      <c r="H12" s="123"/>
    </row>
    <row r="13" spans="1:11" s="27" customFormat="1" ht="25" customHeight="1" x14ac:dyDescent="0.15">
      <c r="A13" s="117" t="s">
        <v>55</v>
      </c>
      <c r="B13" s="117"/>
      <c r="C13" s="123" t="s">
        <v>153</v>
      </c>
      <c r="D13" s="123"/>
      <c r="E13" s="123"/>
      <c r="F13" s="123"/>
      <c r="G13" s="123"/>
      <c r="H13" s="123"/>
    </row>
    <row r="14" spans="1:11" s="27" customFormat="1" ht="64" customHeight="1" x14ac:dyDescent="0.15">
      <c r="A14" s="117" t="s">
        <v>56</v>
      </c>
      <c r="B14" s="117"/>
      <c r="C14" s="123" t="s">
        <v>154</v>
      </c>
      <c r="D14" s="123"/>
      <c r="E14" s="123"/>
      <c r="F14" s="123"/>
      <c r="G14" s="123"/>
      <c r="H14" s="123"/>
    </row>
    <row r="15" spans="1:11" s="27" customFormat="1" ht="15" customHeight="1" x14ac:dyDescent="0.15">
      <c r="A15" s="117" t="s">
        <v>57</v>
      </c>
      <c r="B15" s="117"/>
      <c r="C15" s="123" t="s">
        <v>159</v>
      </c>
      <c r="D15" s="123"/>
      <c r="E15" s="123"/>
      <c r="F15" s="123"/>
      <c r="G15" s="123"/>
      <c r="H15" s="123"/>
    </row>
    <row r="16" spans="1:11" s="27" customFormat="1" ht="20" customHeight="1" x14ac:dyDescent="0.15">
      <c r="A16" s="29"/>
      <c r="B16" s="29"/>
      <c r="C16" s="29"/>
      <c r="D16" s="29"/>
      <c r="E16" s="29"/>
      <c r="F16" s="29"/>
      <c r="G16" s="29"/>
      <c r="H16" s="29"/>
    </row>
    <row r="17" spans="1:8" s="32" customFormat="1" ht="42" customHeight="1" x14ac:dyDescent="0.15">
      <c r="A17" s="124" t="s">
        <v>32</v>
      </c>
      <c r="B17" s="125"/>
      <c r="C17" s="124" t="s">
        <v>33</v>
      </c>
      <c r="D17" s="135"/>
      <c r="E17" s="135"/>
      <c r="F17" s="136"/>
      <c r="G17" s="30" t="s">
        <v>34</v>
      </c>
      <c r="H17" s="31" t="s">
        <v>35</v>
      </c>
    </row>
    <row r="18" spans="1:8" s="32" customFormat="1" ht="65" customHeight="1" x14ac:dyDescent="0.15">
      <c r="A18" s="126" t="s">
        <v>155</v>
      </c>
      <c r="B18" s="127"/>
      <c r="C18" s="126" t="s">
        <v>17</v>
      </c>
      <c r="D18" s="140"/>
      <c r="E18" s="140"/>
      <c r="F18" s="141"/>
      <c r="G18" s="33">
        <v>1</v>
      </c>
      <c r="H18" s="34">
        <v>5</v>
      </c>
    </row>
    <row r="19" spans="1:8" s="32" customFormat="1" ht="54" customHeight="1" x14ac:dyDescent="0.15">
      <c r="A19" s="128" t="s">
        <v>103</v>
      </c>
      <c r="B19" s="129"/>
      <c r="C19" s="128" t="s">
        <v>160</v>
      </c>
      <c r="D19" s="142"/>
      <c r="E19" s="142"/>
      <c r="F19" s="129"/>
      <c r="G19" s="137" t="s">
        <v>156</v>
      </c>
      <c r="H19" s="35">
        <v>1</v>
      </c>
    </row>
    <row r="20" spans="1:8" s="32" customFormat="1" ht="45.75" customHeight="1" x14ac:dyDescent="0.15">
      <c r="A20" s="128" t="s">
        <v>104</v>
      </c>
      <c r="B20" s="129"/>
      <c r="C20" s="128" t="s">
        <v>53</v>
      </c>
      <c r="D20" s="142"/>
      <c r="E20" s="142"/>
      <c r="F20" s="129"/>
      <c r="G20" s="138"/>
      <c r="H20" s="36">
        <v>1</v>
      </c>
    </row>
    <row r="21" spans="1:8" s="32" customFormat="1" ht="32" customHeight="1" x14ac:dyDescent="0.15">
      <c r="A21" s="128" t="s">
        <v>105</v>
      </c>
      <c r="B21" s="129"/>
      <c r="C21" s="128" t="s">
        <v>67</v>
      </c>
      <c r="D21" s="142"/>
      <c r="E21" s="142"/>
      <c r="F21" s="129"/>
      <c r="G21" s="138"/>
      <c r="H21" s="36">
        <v>1</v>
      </c>
    </row>
    <row r="22" spans="1:8" s="32" customFormat="1" ht="32" customHeight="1" x14ac:dyDescent="0.15">
      <c r="A22" s="128" t="s">
        <v>24</v>
      </c>
      <c r="B22" s="129"/>
      <c r="C22" s="128" t="s">
        <v>68</v>
      </c>
      <c r="D22" s="142"/>
      <c r="E22" s="142"/>
      <c r="F22" s="129"/>
      <c r="G22" s="138"/>
      <c r="H22" s="36">
        <v>1</v>
      </c>
    </row>
    <row r="23" spans="1:8" s="32" customFormat="1" ht="32" customHeight="1" x14ac:dyDescent="0.15">
      <c r="A23" s="128" t="s">
        <v>130</v>
      </c>
      <c r="B23" s="129"/>
      <c r="C23" s="128" t="s">
        <v>69</v>
      </c>
      <c r="D23" s="142"/>
      <c r="E23" s="142"/>
      <c r="F23" s="129"/>
      <c r="G23" s="139"/>
      <c r="H23" s="36">
        <v>1</v>
      </c>
    </row>
    <row r="24" spans="1:8" s="32" customFormat="1" ht="51" customHeight="1" x14ac:dyDescent="0.15">
      <c r="A24" s="130"/>
      <c r="B24" s="131"/>
      <c r="C24" s="132" t="s">
        <v>131</v>
      </c>
      <c r="D24" s="133"/>
      <c r="E24" s="133"/>
      <c r="F24" s="134"/>
      <c r="G24" s="37"/>
      <c r="H24" s="38">
        <v>10</v>
      </c>
    </row>
    <row r="25" spans="1:8" s="27" customFormat="1" ht="20" customHeight="1" x14ac:dyDescent="0.15">
      <c r="A25" s="29"/>
      <c r="B25" s="29"/>
      <c r="C25" s="29"/>
      <c r="D25" s="29"/>
      <c r="E25" s="29"/>
      <c r="F25" s="29"/>
      <c r="G25" s="29"/>
      <c r="H25" s="29"/>
    </row>
    <row r="26" spans="1:8" s="27" customFormat="1" ht="51.75" customHeight="1" x14ac:dyDescent="0.15">
      <c r="A26" s="117" t="s">
        <v>148</v>
      </c>
      <c r="B26" s="117"/>
      <c r="C26" s="118" t="s">
        <v>157</v>
      </c>
      <c r="D26" s="119"/>
      <c r="E26" s="119"/>
      <c r="F26" s="119"/>
      <c r="G26" s="119"/>
      <c r="H26" s="119"/>
    </row>
    <row r="27" spans="1:8" s="27" customFormat="1" ht="79" customHeight="1" x14ac:dyDescent="0.15">
      <c r="A27" s="117" t="s">
        <v>149</v>
      </c>
      <c r="B27" s="117"/>
      <c r="C27" s="123" t="s">
        <v>147</v>
      </c>
      <c r="D27" s="123"/>
      <c r="E27" s="123"/>
      <c r="F27" s="123"/>
      <c r="G27" s="123"/>
      <c r="H27" s="123"/>
    </row>
    <row r="28" spans="1:8" s="27" customFormat="1" ht="51" customHeight="1" x14ac:dyDescent="0.15">
      <c r="A28" s="117" t="s">
        <v>150</v>
      </c>
      <c r="B28" s="117"/>
      <c r="C28" s="123" t="s">
        <v>31</v>
      </c>
      <c r="D28" s="123"/>
      <c r="E28" s="123"/>
      <c r="F28" s="123"/>
      <c r="G28" s="123"/>
      <c r="H28" s="123"/>
    </row>
    <row r="29" spans="1:8" s="2" customFormat="1" ht="51" customHeight="1" x14ac:dyDescent="0.15"/>
    <row r="30" spans="1:8" s="2" customFormat="1" ht="51" customHeight="1" x14ac:dyDescent="0.15"/>
    <row r="31" spans="1:8" s="2" customFormat="1" ht="51" customHeight="1" x14ac:dyDescent="0.15"/>
    <row r="32" spans="1:8" s="2" customFormat="1" ht="51" customHeight="1" x14ac:dyDescent="0.15"/>
    <row r="33" s="2" customFormat="1" ht="51" customHeight="1" x14ac:dyDescent="0.15"/>
    <row r="34" s="2" customFormat="1" ht="51" customHeight="1" x14ac:dyDescent="0.15"/>
    <row r="35" s="2" customFormat="1" ht="51" customHeight="1" x14ac:dyDescent="0.15"/>
    <row r="36" s="2" customFormat="1" ht="51" customHeight="1" x14ac:dyDescent="0.15"/>
    <row r="37" s="2" customFormat="1" ht="51" customHeight="1" x14ac:dyDescent="0.15"/>
    <row r="38" s="2" customFormat="1" ht="51" customHeight="1" x14ac:dyDescent="0.15"/>
    <row r="39" s="2" customFormat="1" ht="51" customHeight="1" x14ac:dyDescent="0.15"/>
    <row r="40" s="2" customFormat="1" ht="51" customHeight="1" x14ac:dyDescent="0.15"/>
    <row r="41" s="2" customFormat="1" ht="51" customHeight="1" x14ac:dyDescent="0.15"/>
    <row r="42" s="2" customFormat="1" ht="51" customHeight="1" x14ac:dyDescent="0.15"/>
  </sheetData>
  <sheetProtection sheet="1" objects="1" scenarios="1" formatCells="0" formatColumns="0" formatRows="0" sort="0" autoFilter="0"/>
  <mergeCells count="41">
    <mergeCell ref="A28:B28"/>
    <mergeCell ref="C28:H28"/>
    <mergeCell ref="A21:B21"/>
    <mergeCell ref="A22:B22"/>
    <mergeCell ref="A23:B23"/>
    <mergeCell ref="A24:B24"/>
    <mergeCell ref="C24:F24"/>
    <mergeCell ref="A26:B26"/>
    <mergeCell ref="C26:H26"/>
    <mergeCell ref="A27:B27"/>
    <mergeCell ref="G19:G23"/>
    <mergeCell ref="C19:F19"/>
    <mergeCell ref="C20:F20"/>
    <mergeCell ref="C21:F21"/>
    <mergeCell ref="C22:F22"/>
    <mergeCell ref="C23:F23"/>
    <mergeCell ref="C27:H27"/>
    <mergeCell ref="A14:B14"/>
    <mergeCell ref="A15:B15"/>
    <mergeCell ref="C12:H12"/>
    <mergeCell ref="C13:H13"/>
    <mergeCell ref="C14:H14"/>
    <mergeCell ref="C15:H15"/>
    <mergeCell ref="A17:B17"/>
    <mergeCell ref="A18:B18"/>
    <mergeCell ref="A19:B19"/>
    <mergeCell ref="A20:B20"/>
    <mergeCell ref="C17:F17"/>
    <mergeCell ref="C18:F18"/>
    <mergeCell ref="A11:B11"/>
    <mergeCell ref="A12:B12"/>
    <mergeCell ref="A13:B13"/>
    <mergeCell ref="C11:H11"/>
    <mergeCell ref="A5:H5"/>
    <mergeCell ref="A6:H6"/>
    <mergeCell ref="A7:H7"/>
    <mergeCell ref="A1:H1"/>
    <mergeCell ref="A2:H2"/>
    <mergeCell ref="A3:H3"/>
    <mergeCell ref="A4:H4"/>
    <mergeCell ref="A9:H9"/>
  </mergeCells>
  <phoneticPr fontId="11" type="noConversion"/>
  <pageMargins left="0.51181102362204722" right="0.23622047244094491" top="0.51181102362204722" bottom="0.15748031496062992" header="0.19685039370078741" footer="0"/>
  <pageSetup paperSize="9" scale="98" orientation="portrait"/>
  <headerFooter alignWithMargins="0">
    <oddHeader>&amp;L&amp;"Arial,Standard"&amp;6Ordonnance sur la formation professionnelle initiale - Plan de ormation
&amp;R&amp;"Arial,Standard"&amp;6Annexe 6a :  Exigences relatives au dossier de formation</oddHeader>
    <oddFooter>&amp;L&amp;"Arial,Standard"&amp;6OmT forêt / CODOC&amp;R&amp;"Arial,Standard"&amp;6 1ère édition : 30.04.2007</oddFooter>
  </headerFooter>
  <rowBreaks count="1" manualBreakCount="1">
    <brk id="8" max="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6"/>
  <sheetViews>
    <sheetView showGridLines="0" zoomScaleNormal="100" workbookViewId="0">
      <selection activeCell="C5" sqref="C5:K5"/>
    </sheetView>
  </sheetViews>
  <sheetFormatPr baseColWidth="10" defaultColWidth="9.83203125" defaultRowHeight="13" x14ac:dyDescent="0.15"/>
  <cols>
    <col min="1" max="1" width="4.83203125" style="12" customWidth="1"/>
    <col min="2" max="2" width="10.1640625" style="12" customWidth="1"/>
    <col min="3" max="4" width="9.1640625" style="12" customWidth="1"/>
    <col min="5" max="5" width="8" style="13" customWidth="1"/>
    <col min="6" max="6" width="6.5" style="12" customWidth="1"/>
    <col min="7" max="7" width="7" style="12" customWidth="1"/>
    <col min="8" max="8" width="5.83203125" style="12" customWidth="1"/>
    <col min="9" max="9" width="11.1640625" style="12" customWidth="1"/>
    <col min="10" max="10" width="7.33203125" style="13" customWidth="1"/>
    <col min="11" max="11" width="5.5" style="13" customWidth="1"/>
    <col min="12" max="16384" width="9.83203125" style="12"/>
  </cols>
  <sheetData>
    <row r="1" spans="1:11" s="49" customFormat="1" ht="28.5" customHeight="1" thickBot="1" x14ac:dyDescent="0.2">
      <c r="A1" s="218" t="s">
        <v>75</v>
      </c>
      <c r="B1" s="219"/>
      <c r="C1" s="219"/>
      <c r="D1" s="219"/>
      <c r="E1" s="219"/>
      <c r="F1" s="219"/>
      <c r="G1" s="219"/>
      <c r="H1" s="219"/>
      <c r="I1" s="219"/>
      <c r="J1" s="219"/>
      <c r="K1" s="266"/>
    </row>
    <row r="2" spans="1:11" s="2" customFormat="1" ht="15" customHeight="1" x14ac:dyDescent="0.15">
      <c r="A2" s="197" t="s">
        <v>41</v>
      </c>
      <c r="B2" s="289"/>
      <c r="C2" s="255" t="str">
        <f>IF('1er sem. a'!C2:K2="","",'1er sem. a'!C2:K2)</f>
        <v/>
      </c>
      <c r="D2" s="256"/>
      <c r="E2" s="256"/>
      <c r="F2" s="256"/>
      <c r="G2" s="256"/>
      <c r="H2" s="256"/>
      <c r="I2" s="256"/>
      <c r="J2" s="256"/>
      <c r="K2" s="257"/>
    </row>
    <row r="3" spans="1:11" s="2" customFormat="1" ht="15" customHeight="1" x14ac:dyDescent="0.15">
      <c r="A3" s="199" t="s">
        <v>18</v>
      </c>
      <c r="B3" s="290"/>
      <c r="C3" s="258" t="str">
        <f>IF('1er sem. a'!C3:K3="","",'1er sem. a'!C3:K3)</f>
        <v/>
      </c>
      <c r="D3" s="259"/>
      <c r="E3" s="259"/>
      <c r="F3" s="259"/>
      <c r="G3" s="259"/>
      <c r="H3" s="259"/>
      <c r="I3" s="259"/>
      <c r="J3" s="259"/>
      <c r="K3" s="260"/>
    </row>
    <row r="4" spans="1:11" s="2" customFormat="1" ht="15" customHeight="1" x14ac:dyDescent="0.15">
      <c r="A4" s="199" t="s">
        <v>42</v>
      </c>
      <c r="B4" s="290"/>
      <c r="C4" s="258" t="str">
        <f>IF('1er sem. a'!C4:K4="","",'1er sem. a'!C4:K4)</f>
        <v/>
      </c>
      <c r="D4" s="259"/>
      <c r="E4" s="259"/>
      <c r="F4" s="259"/>
      <c r="G4" s="259"/>
      <c r="H4" s="259"/>
      <c r="I4" s="259"/>
      <c r="J4" s="259"/>
      <c r="K4" s="260"/>
    </row>
    <row r="5" spans="1:11" s="2" customFormat="1" ht="15" customHeight="1" thickBot="1" x14ac:dyDescent="0.2">
      <c r="A5" s="201" t="s">
        <v>88</v>
      </c>
      <c r="B5" s="291"/>
      <c r="C5" s="272"/>
      <c r="D5" s="273"/>
      <c r="E5" s="273"/>
      <c r="F5" s="273"/>
      <c r="G5" s="273"/>
      <c r="H5" s="273"/>
      <c r="I5" s="273"/>
      <c r="J5" s="273"/>
      <c r="K5" s="274"/>
    </row>
    <row r="6" spans="1:11" s="2" customFormat="1" ht="17" customHeight="1" x14ac:dyDescent="0.15">
      <c r="A6" s="192" t="s">
        <v>32</v>
      </c>
      <c r="B6" s="249"/>
      <c r="C6" s="269" t="s">
        <v>119</v>
      </c>
      <c r="D6" s="270"/>
      <c r="E6" s="164" t="s">
        <v>120</v>
      </c>
      <c r="F6" s="165"/>
      <c r="G6" s="275"/>
      <c r="H6" s="164" t="s">
        <v>121</v>
      </c>
      <c r="I6" s="165"/>
      <c r="J6" s="165"/>
      <c r="K6" s="79"/>
    </row>
    <row r="7" spans="1:11" s="2" customFormat="1" ht="17" customHeight="1" thickBot="1" x14ac:dyDescent="0.2">
      <c r="A7" s="276"/>
      <c r="B7" s="277"/>
      <c r="C7" s="267" t="s">
        <v>90</v>
      </c>
      <c r="D7" s="271"/>
      <c r="E7" s="267" t="s">
        <v>122</v>
      </c>
      <c r="F7" s="268"/>
      <c r="G7" s="271"/>
      <c r="H7" s="267"/>
      <c r="I7" s="268"/>
      <c r="J7" s="268"/>
      <c r="K7" s="80"/>
    </row>
    <row r="8" spans="1:11" s="2" customFormat="1" ht="25.5" customHeight="1" thickBot="1" x14ac:dyDescent="0.2">
      <c r="A8" s="189" t="s">
        <v>43</v>
      </c>
      <c r="B8" s="150"/>
      <c r="C8" s="189" t="s">
        <v>39</v>
      </c>
      <c r="D8" s="157"/>
      <c r="E8" s="157"/>
      <c r="F8" s="157"/>
      <c r="G8" s="157"/>
      <c r="H8" s="157"/>
      <c r="I8" s="157"/>
      <c r="J8" s="157"/>
      <c r="K8" s="190"/>
    </row>
    <row r="9" spans="1:11" s="2" customFormat="1" ht="37.5" customHeight="1" thickBot="1" x14ac:dyDescent="0.2">
      <c r="A9" s="189" t="s">
        <v>102</v>
      </c>
      <c r="B9" s="150"/>
      <c r="C9" s="149" t="s">
        <v>91</v>
      </c>
      <c r="D9" s="150"/>
      <c r="E9" s="52" t="s">
        <v>20</v>
      </c>
      <c r="F9" s="149" t="s">
        <v>95</v>
      </c>
      <c r="G9" s="157"/>
      <c r="H9" s="157"/>
      <c r="I9" s="150"/>
      <c r="J9" s="52" t="s">
        <v>135</v>
      </c>
      <c r="K9" s="53" t="s">
        <v>92</v>
      </c>
    </row>
    <row r="10" spans="1:11" s="2" customFormat="1" ht="45.75" customHeight="1" x14ac:dyDescent="0.15">
      <c r="A10" s="192" t="s">
        <v>23</v>
      </c>
      <c r="B10" s="249"/>
      <c r="C10" s="191" t="s">
        <v>141</v>
      </c>
      <c r="D10" s="191"/>
      <c r="E10" s="73">
        <v>10</v>
      </c>
      <c r="F10" s="278"/>
      <c r="G10" s="279"/>
      <c r="H10" s="279"/>
      <c r="I10" s="280"/>
      <c r="J10" s="19"/>
      <c r="K10" s="59"/>
    </row>
    <row r="11" spans="1:11" s="2" customFormat="1" ht="45.75" customHeight="1" x14ac:dyDescent="0.15">
      <c r="A11" s="204" t="s">
        <v>22</v>
      </c>
      <c r="B11" s="250"/>
      <c r="C11" s="151" t="s">
        <v>142</v>
      </c>
      <c r="D11" s="151"/>
      <c r="E11" s="74">
        <v>10</v>
      </c>
      <c r="F11" s="281"/>
      <c r="G11" s="282"/>
      <c r="H11" s="282" t="s">
        <v>93</v>
      </c>
      <c r="I11" s="283"/>
      <c r="J11" s="20"/>
      <c r="K11" s="60"/>
    </row>
    <row r="12" spans="1:11" s="2" customFormat="1" ht="45.75" customHeight="1" thickBot="1" x14ac:dyDescent="0.2">
      <c r="A12" s="175"/>
      <c r="B12" s="251"/>
      <c r="C12" s="155" t="s">
        <v>143</v>
      </c>
      <c r="D12" s="155"/>
      <c r="E12" s="75">
        <v>10</v>
      </c>
      <c r="F12" s="252"/>
      <c r="G12" s="253"/>
      <c r="H12" s="253"/>
      <c r="I12" s="254"/>
      <c r="J12" s="21"/>
      <c r="K12" s="61">
        <f>IF(J10&gt;E10,"Fehler",IF(J11&gt;E11,"Fehler",IF(J12&gt;E12,"Fehler",SUM(J10:J12))))</f>
        <v>0</v>
      </c>
    </row>
    <row r="13" spans="1:11" s="2" customFormat="1" ht="45.75" customHeight="1" x14ac:dyDescent="0.15">
      <c r="A13" s="211" t="s">
        <v>27</v>
      </c>
      <c r="B13" s="284"/>
      <c r="C13" s="154" t="s">
        <v>145</v>
      </c>
      <c r="D13" s="154"/>
      <c r="E13" s="76">
        <v>5</v>
      </c>
      <c r="F13" s="261"/>
      <c r="G13" s="262"/>
      <c r="H13" s="262"/>
      <c r="I13" s="263"/>
      <c r="J13" s="22"/>
      <c r="K13" s="59" t="str">
        <f>IF(J13&gt;E13,"Fehler","")</f>
        <v/>
      </c>
    </row>
    <row r="14" spans="1:11" s="2" customFormat="1" ht="45.75" customHeight="1" x14ac:dyDescent="0.15">
      <c r="A14" s="296" t="s">
        <v>22</v>
      </c>
      <c r="B14" s="292"/>
      <c r="C14" s="151" t="s">
        <v>146</v>
      </c>
      <c r="D14" s="151"/>
      <c r="E14" s="74">
        <v>5</v>
      </c>
      <c r="F14" s="281"/>
      <c r="G14" s="282"/>
      <c r="H14" s="282"/>
      <c r="I14" s="283"/>
      <c r="J14" s="20"/>
      <c r="K14" s="60" t="str">
        <f>IF(J14&gt;E14,"Fehler","")</f>
        <v/>
      </c>
    </row>
    <row r="15" spans="1:11" s="2" customFormat="1" ht="45.75" customHeight="1" x14ac:dyDescent="0.15">
      <c r="A15" s="296"/>
      <c r="B15" s="292"/>
      <c r="C15" s="151" t="s">
        <v>62</v>
      </c>
      <c r="D15" s="151"/>
      <c r="E15" s="74">
        <v>5</v>
      </c>
      <c r="F15" s="281"/>
      <c r="G15" s="282"/>
      <c r="H15" s="282"/>
      <c r="I15" s="283"/>
      <c r="J15" s="20"/>
      <c r="K15" s="60" t="str">
        <f>IF(J15&gt;E15,"Fehler","")</f>
        <v/>
      </c>
    </row>
    <row r="16" spans="1:11" s="2" customFormat="1" ht="45.75" customHeight="1" thickBot="1" x14ac:dyDescent="0.2">
      <c r="A16" s="293"/>
      <c r="B16" s="285"/>
      <c r="C16" s="152" t="s">
        <v>63</v>
      </c>
      <c r="D16" s="152"/>
      <c r="E16" s="77">
        <v>5</v>
      </c>
      <c r="F16" s="252"/>
      <c r="G16" s="253"/>
      <c r="H16" s="253"/>
      <c r="I16" s="254"/>
      <c r="J16" s="23"/>
      <c r="K16" s="61">
        <f>IF(J13&gt;E13,"Fehler",IF(J14&gt;E14,"Fehler",IF(J15&gt;E15,"Fehler",IF(J16&gt;E16,"Fehler",SUM(J13:J16)))))</f>
        <v>0</v>
      </c>
    </row>
    <row r="17" spans="1:11" s="2" customFormat="1" ht="45.75" customHeight="1" x14ac:dyDescent="0.15">
      <c r="A17" s="192" t="s">
        <v>106</v>
      </c>
      <c r="B17" s="249"/>
      <c r="C17" s="154" t="s">
        <v>45</v>
      </c>
      <c r="D17" s="154"/>
      <c r="E17" s="76">
        <v>5</v>
      </c>
      <c r="F17" s="261"/>
      <c r="G17" s="262"/>
      <c r="H17" s="262"/>
      <c r="I17" s="263"/>
      <c r="J17" s="22"/>
      <c r="K17" s="59" t="str">
        <f>IF(J17&gt;E17,"Fehler","")</f>
        <v/>
      </c>
    </row>
    <row r="18" spans="1:11" s="2" customFormat="1" ht="45.75" customHeight="1" thickBot="1" x14ac:dyDescent="0.2">
      <c r="A18" s="175" t="s">
        <v>89</v>
      </c>
      <c r="B18" s="251"/>
      <c r="C18" s="155" t="s">
        <v>46</v>
      </c>
      <c r="D18" s="155"/>
      <c r="E18" s="75">
        <v>5</v>
      </c>
      <c r="F18" s="252"/>
      <c r="G18" s="253"/>
      <c r="H18" s="253"/>
      <c r="I18" s="254"/>
      <c r="J18" s="21"/>
      <c r="K18" s="61">
        <f>IF(J17&gt;E17,"Fehler",IF(J18&gt;E18,"Fehler",SUM(J17:J18)))</f>
        <v>0</v>
      </c>
    </row>
    <row r="19" spans="1:11" s="2" customFormat="1" ht="45.75" customHeight="1" x14ac:dyDescent="0.15">
      <c r="A19" s="192" t="s">
        <v>107</v>
      </c>
      <c r="B19" s="249"/>
      <c r="C19" s="154" t="s">
        <v>47</v>
      </c>
      <c r="D19" s="154"/>
      <c r="E19" s="76">
        <v>5</v>
      </c>
      <c r="F19" s="261"/>
      <c r="G19" s="262"/>
      <c r="H19" s="262"/>
      <c r="I19" s="263"/>
      <c r="J19" s="22"/>
      <c r="K19" s="59" t="str">
        <f>IF(J19&gt;E19,"Fehler","")</f>
        <v/>
      </c>
    </row>
    <row r="20" spans="1:11" s="2" customFormat="1" ht="45.75" customHeight="1" thickBot="1" x14ac:dyDescent="0.2">
      <c r="A20" s="175" t="s">
        <v>89</v>
      </c>
      <c r="B20" s="251"/>
      <c r="C20" s="152" t="s">
        <v>48</v>
      </c>
      <c r="D20" s="152"/>
      <c r="E20" s="77">
        <v>5</v>
      </c>
      <c r="F20" s="252"/>
      <c r="G20" s="253"/>
      <c r="H20" s="253"/>
      <c r="I20" s="254"/>
      <c r="J20" s="23"/>
      <c r="K20" s="61">
        <f>IF(J19&gt;E19,"Fehler",IF(J20&gt;E20,"Fehler",SUM(J19:J20)))</f>
        <v>0</v>
      </c>
    </row>
    <row r="21" spans="1:11" s="2" customFormat="1" ht="16.5" customHeight="1" thickBot="1" x14ac:dyDescent="0.2">
      <c r="A21" s="171" t="s">
        <v>8</v>
      </c>
      <c r="B21" s="172"/>
      <c r="C21" s="172"/>
      <c r="D21" s="64" t="s">
        <v>49</v>
      </c>
      <c r="E21" s="209" t="s">
        <v>10</v>
      </c>
      <c r="F21" s="172"/>
      <c r="G21" s="172"/>
      <c r="H21" s="66">
        <f>IF(K12="Fehler","Fehler",IF(K16="Fehler","Fehler",IF(K18="Fehler","Fehler",IF(K20="Fehler","Fehler",SUM(J10:J20)))))</f>
        <v>0</v>
      </c>
      <c r="I21" s="67" t="s">
        <v>118</v>
      </c>
      <c r="J21" s="68" t="s">
        <v>132</v>
      </c>
      <c r="K21" s="62" t="str">
        <f>IF(H21="Fehler","Fehler",IF(SUM(K10:K20)=0,"",ROUND(SUM(((H21/70)*5)+1)*2,0)/2))</f>
        <v/>
      </c>
    </row>
    <row r="22" spans="1:11" s="2" customFormat="1" ht="26.25" customHeight="1" x14ac:dyDescent="0.15">
      <c r="A22" s="69" t="s">
        <v>60</v>
      </c>
      <c r="B22" s="264" t="str">
        <f>IF('1er sem. a'!B21:D21="","",'1er sem. a'!B21:D21)</f>
        <v/>
      </c>
      <c r="C22" s="264"/>
      <c r="D22" s="264"/>
      <c r="E22" s="70"/>
      <c r="F22" s="71" t="s">
        <v>9</v>
      </c>
      <c r="G22" s="265"/>
      <c r="H22" s="265"/>
      <c r="I22" s="265"/>
      <c r="J22" s="265"/>
      <c r="K22" s="265"/>
    </row>
    <row r="23" spans="1:11" s="2" customFormat="1" ht="15" customHeight="1" x14ac:dyDescent="0.15">
      <c r="A23" s="69" t="s">
        <v>1</v>
      </c>
      <c r="B23" s="69"/>
      <c r="C23" s="69"/>
      <c r="D23" s="69"/>
      <c r="E23" s="72"/>
      <c r="F23" s="69" t="s">
        <v>61</v>
      </c>
      <c r="G23" s="69"/>
      <c r="H23" s="69"/>
      <c r="I23" s="69"/>
      <c r="J23" s="72"/>
      <c r="K23" s="72"/>
    </row>
    <row r="24" spans="1:11" s="26" customFormat="1" ht="24.75" customHeight="1" x14ac:dyDescent="0.15">
      <c r="A24" s="24" t="s">
        <v>25</v>
      </c>
      <c r="B24" s="24"/>
      <c r="C24" s="24"/>
      <c r="D24" s="24"/>
      <c r="E24" s="78"/>
      <c r="F24" s="24" t="s">
        <v>26</v>
      </c>
      <c r="G24" s="24"/>
      <c r="H24" s="24"/>
      <c r="I24" s="24"/>
      <c r="J24" s="25"/>
      <c r="K24" s="25"/>
    </row>
    <row r="25" spans="1:11" s="2" customFormat="1" ht="36.75" customHeight="1" x14ac:dyDescent="0.15">
      <c r="A25" s="168" t="s">
        <v>38</v>
      </c>
      <c r="B25" s="169"/>
      <c r="C25" s="170"/>
      <c r="D25" s="170"/>
      <c r="E25" s="170"/>
      <c r="F25" s="170"/>
      <c r="G25" s="170"/>
      <c r="H25" s="170"/>
      <c r="I25" s="170"/>
      <c r="J25" s="170"/>
      <c r="K25" s="170"/>
    </row>
    <row r="26" spans="1:11" s="2" customFormat="1" x14ac:dyDescent="0.15">
      <c r="A26" s="9"/>
      <c r="B26" s="9"/>
      <c r="C26" s="9"/>
      <c r="D26" s="9"/>
      <c r="E26" s="10"/>
      <c r="F26" s="9"/>
      <c r="G26" s="9"/>
      <c r="H26" s="9"/>
      <c r="I26" s="9"/>
      <c r="J26" s="10"/>
      <c r="K26" s="10"/>
    </row>
    <row r="27" spans="1:11" s="2" customFormat="1" x14ac:dyDescent="0.15">
      <c r="A27" s="9"/>
      <c r="B27" s="9"/>
      <c r="C27" s="9"/>
      <c r="D27" s="9"/>
      <c r="E27" s="10"/>
      <c r="F27" s="9"/>
      <c r="G27" s="9"/>
      <c r="H27" s="9"/>
      <c r="I27" s="9"/>
      <c r="J27" s="10"/>
      <c r="K27" s="10"/>
    </row>
    <row r="28" spans="1:11" s="2" customFormat="1" x14ac:dyDescent="0.15">
      <c r="A28" s="9"/>
      <c r="B28" s="9"/>
      <c r="C28" s="9"/>
      <c r="D28" s="9"/>
      <c r="E28" s="10"/>
      <c r="F28" s="9"/>
      <c r="G28" s="9"/>
      <c r="H28" s="9"/>
      <c r="I28" s="9"/>
      <c r="J28" s="10"/>
      <c r="K28" s="10"/>
    </row>
    <row r="29" spans="1:11" s="2" customFormat="1" x14ac:dyDescent="0.15">
      <c r="A29" s="9"/>
      <c r="B29" s="9"/>
      <c r="C29" s="9"/>
      <c r="D29" s="9"/>
      <c r="E29" s="10"/>
      <c r="F29" s="9"/>
      <c r="G29" s="9"/>
      <c r="H29" s="9"/>
      <c r="I29" s="9"/>
      <c r="J29" s="10"/>
      <c r="K29" s="10"/>
    </row>
    <row r="30" spans="1:11" s="2" customFormat="1" x14ac:dyDescent="0.15">
      <c r="A30" s="9"/>
      <c r="B30" s="9"/>
      <c r="C30" s="9"/>
      <c r="D30" s="9"/>
      <c r="E30" s="10"/>
      <c r="F30" s="9"/>
      <c r="G30" s="9"/>
      <c r="H30" s="9"/>
      <c r="I30" s="9"/>
      <c r="J30" s="10"/>
      <c r="K30" s="10"/>
    </row>
    <row r="31" spans="1:11" s="2" customFormat="1" x14ac:dyDescent="0.15">
      <c r="A31" s="9"/>
      <c r="B31" s="9"/>
      <c r="C31" s="9"/>
      <c r="D31" s="9"/>
      <c r="E31" s="10"/>
      <c r="F31" s="9"/>
      <c r="G31" s="9"/>
      <c r="H31" s="9"/>
      <c r="I31" s="9"/>
      <c r="J31" s="10"/>
      <c r="K31" s="10"/>
    </row>
    <row r="32" spans="1:11" s="2" customFormat="1" x14ac:dyDescent="0.15">
      <c r="A32" s="9"/>
      <c r="B32" s="9"/>
      <c r="C32" s="9"/>
      <c r="D32" s="9"/>
      <c r="E32" s="10"/>
      <c r="F32" s="9"/>
      <c r="G32" s="9"/>
      <c r="H32" s="9"/>
      <c r="I32" s="9"/>
      <c r="J32" s="10"/>
      <c r="K32" s="10"/>
    </row>
    <row r="33" spans="1:11" s="2" customFormat="1" x14ac:dyDescent="0.15">
      <c r="A33" s="9"/>
      <c r="B33" s="9"/>
      <c r="C33" s="9"/>
      <c r="D33" s="9"/>
      <c r="E33" s="10"/>
      <c r="F33" s="9"/>
      <c r="G33" s="9"/>
      <c r="H33" s="9"/>
      <c r="I33" s="9"/>
      <c r="J33" s="10"/>
      <c r="K33" s="10"/>
    </row>
    <row r="34" spans="1:11" s="2" customFormat="1" x14ac:dyDescent="0.15">
      <c r="A34" s="9"/>
      <c r="B34" s="9"/>
      <c r="C34" s="9"/>
      <c r="D34" s="9"/>
      <c r="E34" s="10"/>
      <c r="F34" s="9"/>
      <c r="G34" s="9"/>
      <c r="H34" s="9"/>
      <c r="I34" s="9"/>
      <c r="J34" s="10"/>
      <c r="K34" s="10"/>
    </row>
    <row r="35" spans="1:11" s="2" customFormat="1" x14ac:dyDescent="0.15">
      <c r="A35" s="9"/>
      <c r="B35" s="9"/>
      <c r="C35" s="9"/>
      <c r="D35" s="9"/>
      <c r="E35" s="10"/>
      <c r="F35" s="9"/>
      <c r="G35" s="9"/>
      <c r="H35" s="9"/>
      <c r="I35" s="9"/>
      <c r="J35" s="10"/>
      <c r="K35" s="10"/>
    </row>
    <row r="36" spans="1:11" s="2" customFormat="1" x14ac:dyDescent="0.15">
      <c r="A36" s="9"/>
      <c r="B36" s="9"/>
      <c r="C36" s="9"/>
      <c r="D36" s="9"/>
      <c r="E36" s="10"/>
      <c r="F36" s="9"/>
      <c r="G36" s="9"/>
      <c r="H36" s="9"/>
      <c r="I36" s="9"/>
      <c r="J36" s="10"/>
      <c r="K36" s="10"/>
    </row>
    <row r="37" spans="1:11" s="2" customFormat="1" x14ac:dyDescent="0.15">
      <c r="A37" s="9"/>
      <c r="B37" s="9"/>
      <c r="C37" s="9"/>
      <c r="D37" s="9"/>
      <c r="E37" s="10"/>
      <c r="F37" s="9"/>
      <c r="G37" s="9"/>
      <c r="H37" s="9"/>
      <c r="I37" s="9"/>
      <c r="J37" s="10"/>
      <c r="K37" s="10"/>
    </row>
    <row r="38" spans="1:11" s="2" customFormat="1" x14ac:dyDescent="0.15">
      <c r="A38" s="9"/>
      <c r="B38" s="9"/>
      <c r="C38" s="9"/>
      <c r="D38" s="9"/>
      <c r="E38" s="10"/>
      <c r="F38" s="9"/>
      <c r="G38" s="9"/>
      <c r="H38" s="9"/>
      <c r="I38" s="9"/>
      <c r="J38" s="10"/>
      <c r="K38" s="10"/>
    </row>
    <row r="39" spans="1:11" s="2" customFormat="1" x14ac:dyDescent="0.15">
      <c r="A39" s="9"/>
      <c r="B39" s="9"/>
      <c r="C39" s="9"/>
      <c r="D39" s="9"/>
      <c r="E39" s="10"/>
      <c r="F39" s="9"/>
      <c r="G39" s="9"/>
      <c r="H39" s="9"/>
      <c r="I39" s="9"/>
      <c r="J39" s="10"/>
      <c r="K39" s="10"/>
    </row>
    <row r="40" spans="1:11" s="2" customFormat="1" x14ac:dyDescent="0.15">
      <c r="A40" s="9"/>
      <c r="B40" s="9"/>
      <c r="C40" s="9"/>
      <c r="D40" s="9"/>
      <c r="E40" s="10"/>
      <c r="F40" s="9"/>
      <c r="G40" s="9"/>
      <c r="H40" s="9"/>
      <c r="I40" s="9"/>
      <c r="J40" s="10"/>
      <c r="K40" s="10"/>
    </row>
    <row r="41" spans="1:11" s="2" customFormat="1" x14ac:dyDescent="0.15">
      <c r="A41" s="9"/>
      <c r="B41" s="9"/>
      <c r="C41" s="9"/>
      <c r="D41" s="9"/>
      <c r="E41" s="10"/>
      <c r="F41" s="9"/>
      <c r="G41" s="9"/>
      <c r="H41" s="9"/>
      <c r="I41" s="9"/>
      <c r="J41" s="10"/>
      <c r="K41" s="10"/>
    </row>
    <row r="42" spans="1:11" s="2" customFormat="1" x14ac:dyDescent="0.15">
      <c r="A42" s="9"/>
      <c r="B42" s="9"/>
      <c r="C42" s="9"/>
      <c r="D42" s="9"/>
      <c r="E42" s="10"/>
      <c r="F42" s="9"/>
      <c r="G42" s="9"/>
      <c r="H42" s="9"/>
      <c r="I42" s="9"/>
      <c r="J42" s="10"/>
      <c r="K42" s="10"/>
    </row>
    <row r="43" spans="1:11" s="2" customFormat="1" x14ac:dyDescent="0.15">
      <c r="A43" s="9"/>
      <c r="B43" s="9"/>
      <c r="C43" s="9"/>
      <c r="D43" s="9"/>
      <c r="E43" s="10"/>
      <c r="F43" s="9"/>
      <c r="G43" s="9"/>
      <c r="H43" s="9"/>
      <c r="I43" s="9"/>
      <c r="J43" s="10"/>
      <c r="K43" s="10"/>
    </row>
    <row r="44" spans="1:11" s="2" customFormat="1" x14ac:dyDescent="0.15">
      <c r="A44" s="9"/>
      <c r="B44" s="9"/>
      <c r="C44" s="9"/>
      <c r="D44" s="9"/>
      <c r="E44" s="10"/>
      <c r="F44" s="9"/>
      <c r="G44" s="9"/>
      <c r="H44" s="9"/>
      <c r="I44" s="9"/>
      <c r="J44" s="10"/>
      <c r="K44" s="10"/>
    </row>
    <row r="45" spans="1:11" s="2" customFormat="1" x14ac:dyDescent="0.15">
      <c r="A45" s="9"/>
      <c r="B45" s="9"/>
      <c r="C45" s="9"/>
      <c r="D45" s="9"/>
      <c r="E45" s="10"/>
      <c r="F45" s="9"/>
      <c r="G45" s="9"/>
      <c r="H45" s="9"/>
      <c r="I45" s="9"/>
      <c r="J45" s="10"/>
      <c r="K45" s="10"/>
    </row>
    <row r="46" spans="1:11" s="2" customFormat="1" x14ac:dyDescent="0.15">
      <c r="A46" s="9"/>
      <c r="B46" s="9"/>
      <c r="C46" s="9"/>
      <c r="D46" s="9"/>
      <c r="E46" s="10"/>
      <c r="F46" s="9"/>
      <c r="G46" s="9"/>
      <c r="H46" s="9"/>
      <c r="I46" s="9"/>
      <c r="J46" s="10"/>
      <c r="K46" s="10"/>
    </row>
    <row r="47" spans="1:11" s="2" customFormat="1" x14ac:dyDescent="0.15">
      <c r="A47" s="9"/>
      <c r="B47" s="9"/>
      <c r="C47" s="9"/>
      <c r="D47" s="9"/>
      <c r="E47" s="10"/>
      <c r="F47" s="9"/>
      <c r="G47" s="9"/>
      <c r="H47" s="9"/>
      <c r="I47" s="9"/>
      <c r="J47" s="10"/>
      <c r="K47" s="10"/>
    </row>
    <row r="48" spans="1:11" s="2" customFormat="1" x14ac:dyDescent="0.15">
      <c r="A48" s="9"/>
      <c r="B48" s="9"/>
      <c r="C48" s="9"/>
      <c r="D48" s="9"/>
      <c r="E48" s="10"/>
      <c r="F48" s="9"/>
      <c r="G48" s="9"/>
      <c r="H48" s="9"/>
      <c r="I48" s="9"/>
      <c r="J48" s="10"/>
      <c r="K48" s="10"/>
    </row>
    <row r="49" spans="1:11" s="2" customFormat="1" x14ac:dyDescent="0.15">
      <c r="A49" s="9"/>
      <c r="B49" s="9"/>
      <c r="C49" s="9"/>
      <c r="D49" s="9"/>
      <c r="E49" s="10"/>
      <c r="F49" s="9"/>
      <c r="G49" s="9"/>
      <c r="H49" s="9"/>
      <c r="I49" s="9"/>
      <c r="J49" s="10"/>
      <c r="K49" s="10"/>
    </row>
    <row r="50" spans="1:11" s="2" customFormat="1" x14ac:dyDescent="0.15">
      <c r="A50" s="9"/>
      <c r="B50" s="9"/>
      <c r="C50" s="9"/>
      <c r="D50" s="9"/>
      <c r="E50" s="10"/>
      <c r="F50" s="9"/>
      <c r="G50" s="9"/>
      <c r="H50" s="9"/>
      <c r="I50" s="9"/>
      <c r="J50" s="10"/>
      <c r="K50" s="10"/>
    </row>
    <row r="51" spans="1:11" s="2" customFormat="1" x14ac:dyDescent="0.15">
      <c r="A51" s="9"/>
      <c r="B51" s="9"/>
      <c r="C51" s="9"/>
      <c r="D51" s="9"/>
      <c r="E51" s="10"/>
      <c r="F51" s="9"/>
      <c r="G51" s="9"/>
      <c r="H51" s="9"/>
      <c r="I51" s="9"/>
      <c r="J51" s="10"/>
      <c r="K51" s="10"/>
    </row>
    <row r="52" spans="1:11" s="2" customFormat="1" x14ac:dyDescent="0.15">
      <c r="A52" s="9"/>
      <c r="B52" s="9"/>
      <c r="C52" s="9"/>
      <c r="D52" s="9"/>
      <c r="E52" s="10"/>
      <c r="F52" s="9"/>
      <c r="G52" s="9"/>
      <c r="H52" s="9"/>
      <c r="I52" s="9"/>
      <c r="J52" s="10"/>
      <c r="K52" s="10"/>
    </row>
    <row r="53" spans="1:11" s="2" customFormat="1" x14ac:dyDescent="0.15">
      <c r="A53" s="9"/>
      <c r="B53" s="9"/>
      <c r="C53" s="9"/>
      <c r="D53" s="9"/>
      <c r="E53" s="10"/>
      <c r="F53" s="9"/>
      <c r="G53" s="9"/>
      <c r="H53" s="9"/>
      <c r="I53" s="9"/>
      <c r="J53" s="10"/>
      <c r="K53" s="10"/>
    </row>
    <row r="54" spans="1:11" s="2" customFormat="1" x14ac:dyDescent="0.15">
      <c r="E54" s="11"/>
      <c r="J54" s="11"/>
      <c r="K54" s="11"/>
    </row>
    <row r="55" spans="1:11" s="2" customFormat="1" x14ac:dyDescent="0.15">
      <c r="E55" s="11"/>
      <c r="J55" s="11"/>
      <c r="K55" s="11"/>
    </row>
    <row r="56" spans="1:11" s="2" customFormat="1" x14ac:dyDescent="0.15">
      <c r="E56" s="11"/>
      <c r="J56" s="11"/>
      <c r="K56" s="11"/>
    </row>
    <row r="57" spans="1:11" s="2" customFormat="1" x14ac:dyDescent="0.15">
      <c r="E57" s="11"/>
      <c r="J57" s="11"/>
      <c r="K57" s="11"/>
    </row>
    <row r="58" spans="1:11" s="2" customFormat="1" x14ac:dyDescent="0.15">
      <c r="E58" s="11"/>
      <c r="J58" s="11"/>
      <c r="K58" s="11"/>
    </row>
    <row r="59" spans="1:11" s="2" customFormat="1" x14ac:dyDescent="0.15">
      <c r="E59" s="11"/>
      <c r="J59" s="11"/>
      <c r="K59" s="11"/>
    </row>
    <row r="60" spans="1:11" s="2" customFormat="1" x14ac:dyDescent="0.15">
      <c r="E60" s="11"/>
      <c r="J60" s="11"/>
      <c r="K60" s="11"/>
    </row>
    <row r="61" spans="1:11" s="2" customFormat="1" x14ac:dyDescent="0.15">
      <c r="E61" s="11"/>
      <c r="J61" s="11"/>
      <c r="K61" s="11"/>
    </row>
    <row r="62" spans="1:11" s="2" customFormat="1" x14ac:dyDescent="0.15">
      <c r="E62" s="11"/>
      <c r="J62" s="11"/>
      <c r="K62" s="11"/>
    </row>
    <row r="63" spans="1:11" s="2" customFormat="1" x14ac:dyDescent="0.15">
      <c r="E63" s="11"/>
      <c r="J63" s="11"/>
      <c r="K63" s="11"/>
    </row>
    <row r="64" spans="1:11" s="2" customFormat="1" x14ac:dyDescent="0.15">
      <c r="E64" s="11"/>
      <c r="J64" s="11"/>
      <c r="K64" s="11"/>
    </row>
    <row r="65" spans="5:11" s="2" customFormat="1" x14ac:dyDescent="0.15">
      <c r="E65" s="11"/>
      <c r="J65" s="11"/>
      <c r="K65" s="11"/>
    </row>
    <row r="66" spans="5:11" s="2" customFormat="1" x14ac:dyDescent="0.15">
      <c r="E66" s="11"/>
      <c r="J66" s="11"/>
      <c r="K66" s="11"/>
    </row>
  </sheetData>
  <sheetProtection sheet="1" objects="1" scenarios="1" formatCells="0" formatColumns="0" formatRows="0" sort="0"/>
  <mergeCells count="56">
    <mergeCell ref="A18:B18"/>
    <mergeCell ref="A11:B12"/>
    <mergeCell ref="A8:B8"/>
    <mergeCell ref="A9:B9"/>
    <mergeCell ref="A10:B10"/>
    <mergeCell ref="A17:B17"/>
    <mergeCell ref="F18:I18"/>
    <mergeCell ref="C2:K2"/>
    <mergeCell ref="C3:K3"/>
    <mergeCell ref="C4:K4"/>
    <mergeCell ref="C17:D17"/>
    <mergeCell ref="C18:D18"/>
    <mergeCell ref="F17:I17"/>
    <mergeCell ref="C8:K8"/>
    <mergeCell ref="F16:I16"/>
    <mergeCell ref="F13:I13"/>
    <mergeCell ref="A25:K25"/>
    <mergeCell ref="A21:C21"/>
    <mergeCell ref="C19:D19"/>
    <mergeCell ref="C20:D20"/>
    <mergeCell ref="F19:I19"/>
    <mergeCell ref="F20:I20"/>
    <mergeCell ref="A20:B20"/>
    <mergeCell ref="E21:G21"/>
    <mergeCell ref="B22:D22"/>
    <mergeCell ref="G22:K22"/>
    <mergeCell ref="A19:B19"/>
    <mergeCell ref="A1:K1"/>
    <mergeCell ref="H6:J6"/>
    <mergeCell ref="H7:J7"/>
    <mergeCell ref="C6:D6"/>
    <mergeCell ref="C7:D7"/>
    <mergeCell ref="C5:K5"/>
    <mergeCell ref="A2:B2"/>
    <mergeCell ref="E6:G6"/>
    <mergeCell ref="E7:G7"/>
    <mergeCell ref="A6:B7"/>
    <mergeCell ref="A3:B3"/>
    <mergeCell ref="A4:B4"/>
    <mergeCell ref="A5:B5"/>
    <mergeCell ref="F12:I12"/>
    <mergeCell ref="C9:D9"/>
    <mergeCell ref="C10:D10"/>
    <mergeCell ref="F9:I9"/>
    <mergeCell ref="F10:I10"/>
    <mergeCell ref="F11:I11"/>
    <mergeCell ref="C11:D11"/>
    <mergeCell ref="C12:D12"/>
    <mergeCell ref="F15:I15"/>
    <mergeCell ref="C15:D15"/>
    <mergeCell ref="A13:B13"/>
    <mergeCell ref="C16:D16"/>
    <mergeCell ref="F14:I14"/>
    <mergeCell ref="C13:D13"/>
    <mergeCell ref="C14:D14"/>
    <mergeCell ref="A14:B16"/>
  </mergeCells>
  <phoneticPr fontId="11" type="noConversion"/>
  <pageMargins left="0.51181102362204722" right="0.23622047244094491" top="0.51181102362204722" bottom="0.15748031496062992" header="0.19685039370078741" footer="0"/>
  <pageSetup paperSize="9" scale="91" orientation="portrait"/>
  <headerFooter alignWithMargins="0">
    <oddHeader xml:space="preserve">&amp;L&amp;"Arial,Standard"&amp;6Ordonnance sur la formation professionnelle initiale - Plan de formation&amp;C&amp;"Arial,Standard"&amp;6
&amp;R&amp;"Arial,Standard"&amp;6Annexe 6a : Exigences relatives au dossier de formation
</oddHeader>
    <oddFooter>&amp;L&amp;"Arial,Standard"&amp;6OmT forêt / CODOC&amp;R&amp;"Arial,Standard"&amp;6 1ère édition :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9457" r:id="rId3" name="Check Box 1">
              <controlPr defaultSize="0" autoLine="0" autoPict="0">
                <anchor moveWithCells="1">
                  <from>
                    <xdr:col>2</xdr:col>
                    <xdr:colOff>38100</xdr:colOff>
                    <xdr:row>5</xdr:row>
                    <xdr:rowOff>25400</xdr:rowOff>
                  </from>
                  <to>
                    <xdr:col>2</xdr:col>
                    <xdr:colOff>342900</xdr:colOff>
                    <xdr:row>6</xdr:row>
                    <xdr:rowOff>25400</xdr:rowOff>
                  </to>
                </anchor>
              </controlPr>
            </control>
          </mc:Choice>
        </mc:AlternateContent>
        <mc:AlternateContent xmlns:mc="http://schemas.openxmlformats.org/markup-compatibility/2006">
          <mc:Choice Requires="x14">
            <control shapeId="19458" r:id="rId4" name="Check Box 2">
              <controlPr defaultSize="0" autoLine="0" autoPict="0">
                <anchor moveWithCells="1">
                  <from>
                    <xdr:col>2</xdr:col>
                    <xdr:colOff>38100</xdr:colOff>
                    <xdr:row>5</xdr:row>
                    <xdr:rowOff>203200</xdr:rowOff>
                  </from>
                  <to>
                    <xdr:col>2</xdr:col>
                    <xdr:colOff>342900</xdr:colOff>
                    <xdr:row>6</xdr:row>
                    <xdr:rowOff>203200</xdr:rowOff>
                  </to>
                </anchor>
              </controlPr>
            </control>
          </mc:Choice>
        </mc:AlternateContent>
        <mc:AlternateContent xmlns:mc="http://schemas.openxmlformats.org/markup-compatibility/2006">
          <mc:Choice Requires="x14">
            <control shapeId="19459" r:id="rId5" name="Check Box 3">
              <controlPr defaultSize="0" autoLine="0" autoPict="0">
                <anchor moveWithCells="1">
                  <from>
                    <xdr:col>4</xdr:col>
                    <xdr:colOff>38100</xdr:colOff>
                    <xdr:row>5</xdr:row>
                    <xdr:rowOff>25400</xdr:rowOff>
                  </from>
                  <to>
                    <xdr:col>4</xdr:col>
                    <xdr:colOff>342900</xdr:colOff>
                    <xdr:row>6</xdr:row>
                    <xdr:rowOff>25400</xdr:rowOff>
                  </to>
                </anchor>
              </controlPr>
            </control>
          </mc:Choice>
        </mc:AlternateContent>
        <mc:AlternateContent xmlns:mc="http://schemas.openxmlformats.org/markup-compatibility/2006">
          <mc:Choice Requires="x14">
            <control shapeId="19460" r:id="rId6" name="Check Box 4">
              <controlPr defaultSize="0" autoLine="0" autoPict="0">
                <anchor moveWithCells="1">
                  <from>
                    <xdr:col>4</xdr:col>
                    <xdr:colOff>38100</xdr:colOff>
                    <xdr:row>5</xdr:row>
                    <xdr:rowOff>203200</xdr:rowOff>
                  </from>
                  <to>
                    <xdr:col>4</xdr:col>
                    <xdr:colOff>342900</xdr:colOff>
                    <xdr:row>6</xdr:row>
                    <xdr:rowOff>203200</xdr:rowOff>
                  </to>
                </anchor>
              </controlPr>
            </control>
          </mc:Choice>
        </mc:AlternateContent>
        <mc:AlternateContent xmlns:mc="http://schemas.openxmlformats.org/markup-compatibility/2006">
          <mc:Choice Requires="x14">
            <control shapeId="19461" r:id="rId7" name="Check Box 5">
              <controlPr defaultSize="0" autoLine="0" autoPict="0">
                <anchor moveWithCells="1">
                  <from>
                    <xdr:col>7</xdr:col>
                    <xdr:colOff>38100</xdr:colOff>
                    <xdr:row>5</xdr:row>
                    <xdr:rowOff>25400</xdr:rowOff>
                  </from>
                  <to>
                    <xdr:col>7</xdr:col>
                    <xdr:colOff>330200</xdr:colOff>
                    <xdr:row>6</xdr:row>
                    <xdr:rowOff>25400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5"/>
  <sheetViews>
    <sheetView showGridLines="0" zoomScaleNormal="100" workbookViewId="0">
      <selection activeCell="C5" sqref="C5:K5"/>
    </sheetView>
  </sheetViews>
  <sheetFormatPr baseColWidth="10" defaultColWidth="9.83203125" defaultRowHeight="13" x14ac:dyDescent="0.15"/>
  <cols>
    <col min="1" max="1" width="4.83203125" style="12" customWidth="1"/>
    <col min="2" max="2" width="10" style="12" customWidth="1"/>
    <col min="3" max="4" width="9.1640625" style="12" customWidth="1"/>
    <col min="5" max="5" width="8" style="13" customWidth="1"/>
    <col min="6" max="6" width="6.5" style="12" customWidth="1"/>
    <col min="7" max="7" width="7" style="12" customWidth="1"/>
    <col min="8" max="8" width="6.5" style="12" customWidth="1"/>
    <col min="9" max="9" width="9.5" style="12" customWidth="1"/>
    <col min="10" max="10" width="7" style="13" customWidth="1"/>
    <col min="11" max="11" width="5.6640625" style="13" customWidth="1"/>
    <col min="12" max="16384" width="9.83203125" style="12"/>
  </cols>
  <sheetData>
    <row r="1" spans="1:11" s="49" customFormat="1" ht="28.5" customHeight="1" thickBot="1" x14ac:dyDescent="0.2">
      <c r="A1" s="218" t="s">
        <v>114</v>
      </c>
      <c r="B1" s="219"/>
      <c r="C1" s="287"/>
      <c r="D1" s="287"/>
      <c r="E1" s="287"/>
      <c r="F1" s="287"/>
      <c r="G1" s="287"/>
      <c r="H1" s="287"/>
      <c r="I1" s="287"/>
      <c r="J1" s="287"/>
      <c r="K1" s="288"/>
    </row>
    <row r="2" spans="1:11" s="2" customFormat="1" ht="20" customHeight="1" x14ac:dyDescent="0.15">
      <c r="A2" s="197" t="s">
        <v>41</v>
      </c>
      <c r="B2" s="289"/>
      <c r="C2" s="255" t="str">
        <f>IF('1er sem. a'!C2:K2="","",'1er sem. a'!C2:K2)</f>
        <v/>
      </c>
      <c r="D2" s="256"/>
      <c r="E2" s="256"/>
      <c r="F2" s="256"/>
      <c r="G2" s="256"/>
      <c r="H2" s="256"/>
      <c r="I2" s="256"/>
      <c r="J2" s="256"/>
      <c r="K2" s="257"/>
    </row>
    <row r="3" spans="1:11" s="2" customFormat="1" ht="20" customHeight="1" x14ac:dyDescent="0.15">
      <c r="A3" s="199" t="s">
        <v>18</v>
      </c>
      <c r="B3" s="290"/>
      <c r="C3" s="258" t="str">
        <f>IF('1er sem. a'!C3:K3="","",'1er sem. a'!C3:K3)</f>
        <v/>
      </c>
      <c r="D3" s="259"/>
      <c r="E3" s="259"/>
      <c r="F3" s="259"/>
      <c r="G3" s="259"/>
      <c r="H3" s="259"/>
      <c r="I3" s="259"/>
      <c r="J3" s="259"/>
      <c r="K3" s="260"/>
    </row>
    <row r="4" spans="1:11" s="2" customFormat="1" ht="20" customHeight="1" x14ac:dyDescent="0.15">
      <c r="A4" s="199" t="s">
        <v>42</v>
      </c>
      <c r="B4" s="290"/>
      <c r="C4" s="258" t="str">
        <f>IF('1er sem. a'!C4:K4="","",'1er sem. a'!C4:K4)</f>
        <v/>
      </c>
      <c r="D4" s="259"/>
      <c r="E4" s="259"/>
      <c r="F4" s="259"/>
      <c r="G4" s="259"/>
      <c r="H4" s="259"/>
      <c r="I4" s="259"/>
      <c r="J4" s="259"/>
      <c r="K4" s="260"/>
    </row>
    <row r="5" spans="1:11" s="2" customFormat="1" ht="20" customHeight="1" thickBot="1" x14ac:dyDescent="0.2">
      <c r="A5" s="201" t="s">
        <v>88</v>
      </c>
      <c r="B5" s="291"/>
      <c r="C5" s="272"/>
      <c r="D5" s="273"/>
      <c r="E5" s="273"/>
      <c r="F5" s="273"/>
      <c r="G5" s="273"/>
      <c r="H5" s="273"/>
      <c r="I5" s="273"/>
      <c r="J5" s="273"/>
      <c r="K5" s="274"/>
    </row>
    <row r="6" spans="1:11" s="2" customFormat="1" ht="26" customHeight="1" thickBot="1" x14ac:dyDescent="0.2">
      <c r="A6" s="192" t="s">
        <v>32</v>
      </c>
      <c r="B6" s="286"/>
      <c r="C6" s="164" t="s">
        <v>44</v>
      </c>
      <c r="D6" s="165"/>
      <c r="E6" s="222"/>
      <c r="F6" s="222"/>
      <c r="G6" s="222"/>
      <c r="H6" s="222"/>
      <c r="I6" s="222"/>
      <c r="J6" s="222"/>
      <c r="K6" s="223"/>
    </row>
    <row r="7" spans="1:11" s="2" customFormat="1" ht="25.5" customHeight="1" thickBot="1" x14ac:dyDescent="0.2">
      <c r="A7" s="189" t="s">
        <v>43</v>
      </c>
      <c r="B7" s="159"/>
      <c r="C7" s="164" t="s">
        <v>39</v>
      </c>
      <c r="D7" s="165"/>
      <c r="E7" s="222"/>
      <c r="F7" s="222"/>
      <c r="G7" s="222"/>
      <c r="H7" s="222"/>
      <c r="I7" s="222"/>
      <c r="J7" s="222"/>
      <c r="K7" s="223"/>
    </row>
    <row r="8" spans="1:11" s="2" customFormat="1" ht="37.5" customHeight="1" thickBot="1" x14ac:dyDescent="0.2">
      <c r="A8" s="189" t="s">
        <v>52</v>
      </c>
      <c r="B8" s="159"/>
      <c r="C8" s="149" t="s">
        <v>91</v>
      </c>
      <c r="D8" s="150"/>
      <c r="E8" s="52" t="s">
        <v>20</v>
      </c>
      <c r="F8" s="149" t="s">
        <v>95</v>
      </c>
      <c r="G8" s="157"/>
      <c r="H8" s="157"/>
      <c r="I8" s="150"/>
      <c r="J8" s="52" t="s">
        <v>135</v>
      </c>
      <c r="K8" s="53" t="s">
        <v>92</v>
      </c>
    </row>
    <row r="9" spans="1:11" s="2" customFormat="1" ht="45.75" customHeight="1" x14ac:dyDescent="0.15">
      <c r="A9" s="192" t="s">
        <v>28</v>
      </c>
      <c r="B9" s="286"/>
      <c r="C9" s="191" t="s">
        <v>141</v>
      </c>
      <c r="D9" s="191"/>
      <c r="E9" s="73">
        <v>10</v>
      </c>
      <c r="F9" s="240"/>
      <c r="G9" s="240"/>
      <c r="H9" s="240"/>
      <c r="I9" s="240"/>
      <c r="J9" s="19"/>
      <c r="K9" s="59" t="str">
        <f>IF(J9&gt;E9,"Fehler","")</f>
        <v/>
      </c>
    </row>
    <row r="10" spans="1:11" s="2" customFormat="1" ht="45.75" customHeight="1" x14ac:dyDescent="0.15">
      <c r="A10" s="204" t="s">
        <v>22</v>
      </c>
      <c r="B10" s="292"/>
      <c r="C10" s="151" t="s">
        <v>142</v>
      </c>
      <c r="D10" s="151"/>
      <c r="E10" s="74">
        <v>10</v>
      </c>
      <c r="F10" s="214"/>
      <c r="G10" s="214"/>
      <c r="H10" s="215"/>
      <c r="I10" s="215"/>
      <c r="J10" s="20"/>
      <c r="K10" s="60" t="str">
        <f>IF(J10&gt;E10,"Fehler","")</f>
        <v/>
      </c>
    </row>
    <row r="11" spans="1:11" s="2" customFormat="1" ht="45.75" customHeight="1" thickBot="1" x14ac:dyDescent="0.2">
      <c r="A11" s="293"/>
      <c r="B11" s="285"/>
      <c r="C11" s="155" t="s">
        <v>143</v>
      </c>
      <c r="D11" s="155"/>
      <c r="E11" s="75">
        <v>10</v>
      </c>
      <c r="F11" s="241"/>
      <c r="G11" s="241"/>
      <c r="H11" s="242"/>
      <c r="I11" s="242"/>
      <c r="J11" s="21"/>
      <c r="K11" s="61">
        <f>IF(J9&gt;E9,"Fehler",IF(J10&gt;E10,"Fehler",IF(J11&gt;E11,"Fehler",SUM(J9:J11))))</f>
        <v>0</v>
      </c>
    </row>
    <row r="12" spans="1:11" s="2" customFormat="1" ht="45.75" customHeight="1" x14ac:dyDescent="0.15">
      <c r="A12" s="211" t="s">
        <v>29</v>
      </c>
      <c r="B12" s="295"/>
      <c r="C12" s="154" t="s">
        <v>145</v>
      </c>
      <c r="D12" s="154"/>
      <c r="E12" s="76">
        <v>5</v>
      </c>
      <c r="F12" s="233"/>
      <c r="G12" s="233"/>
      <c r="H12" s="248"/>
      <c r="I12" s="248"/>
      <c r="J12" s="22"/>
      <c r="K12" s="59" t="str">
        <f>IF(J12&gt;E12,"Fehler","")</f>
        <v/>
      </c>
    </row>
    <row r="13" spans="1:11" s="2" customFormat="1" ht="45.75" customHeight="1" x14ac:dyDescent="0.15">
      <c r="A13" s="296" t="s">
        <v>144</v>
      </c>
      <c r="B13" s="292"/>
      <c r="C13" s="151" t="s">
        <v>146</v>
      </c>
      <c r="D13" s="151"/>
      <c r="E13" s="74">
        <v>5</v>
      </c>
      <c r="F13" s="214"/>
      <c r="G13" s="214"/>
      <c r="H13" s="215"/>
      <c r="I13" s="215"/>
      <c r="J13" s="20"/>
      <c r="K13" s="60" t="str">
        <f>IF(J13&gt;E13,"Fehler","")</f>
        <v/>
      </c>
    </row>
    <row r="14" spans="1:11" s="2" customFormat="1" ht="45.75" customHeight="1" x14ac:dyDescent="0.15">
      <c r="A14" s="296"/>
      <c r="B14" s="292"/>
      <c r="C14" s="151" t="s">
        <v>62</v>
      </c>
      <c r="D14" s="151"/>
      <c r="E14" s="74">
        <v>5</v>
      </c>
      <c r="F14" s="214"/>
      <c r="G14" s="214"/>
      <c r="H14" s="215"/>
      <c r="I14" s="215"/>
      <c r="J14" s="20"/>
      <c r="K14" s="60" t="str">
        <f>IF(J14&gt;E14,"Fehler","")</f>
        <v/>
      </c>
    </row>
    <row r="15" spans="1:11" s="2" customFormat="1" ht="45.75" customHeight="1" thickBot="1" x14ac:dyDescent="0.2">
      <c r="A15" s="293"/>
      <c r="B15" s="285"/>
      <c r="C15" s="152" t="s">
        <v>63</v>
      </c>
      <c r="D15" s="152"/>
      <c r="E15" s="77">
        <v>5</v>
      </c>
      <c r="F15" s="234"/>
      <c r="G15" s="234"/>
      <c r="H15" s="247"/>
      <c r="I15" s="247"/>
      <c r="J15" s="23"/>
      <c r="K15" s="61">
        <f>IF(J12&gt;E12,"Fehler",IF(J13&gt;E13,"Fehler",IF(J14&gt;E14,"Fehler",IF(J15&gt;E15,"Fehler",SUM(J12:J15)))))</f>
        <v>0</v>
      </c>
    </row>
    <row r="16" spans="1:11" s="2" customFormat="1" ht="45.75" customHeight="1" x14ac:dyDescent="0.15">
      <c r="A16" s="192" t="s">
        <v>64</v>
      </c>
      <c r="B16" s="286"/>
      <c r="C16" s="154" t="s">
        <v>45</v>
      </c>
      <c r="D16" s="154"/>
      <c r="E16" s="76">
        <v>5</v>
      </c>
      <c r="F16" s="235"/>
      <c r="G16" s="236"/>
      <c r="H16" s="237"/>
      <c r="I16" s="238"/>
      <c r="J16" s="22"/>
      <c r="K16" s="59" t="str">
        <f>IF(J16&gt;E16,"Fehler","")</f>
        <v/>
      </c>
    </row>
    <row r="17" spans="1:11" s="2" customFormat="1" ht="45.75" customHeight="1" thickBot="1" x14ac:dyDescent="0.2">
      <c r="A17" s="175" t="s">
        <v>83</v>
      </c>
      <c r="B17" s="285"/>
      <c r="C17" s="155" t="s">
        <v>46</v>
      </c>
      <c r="D17" s="155"/>
      <c r="E17" s="75">
        <v>5</v>
      </c>
      <c r="F17" s="243"/>
      <c r="G17" s="244"/>
      <c r="H17" s="245"/>
      <c r="I17" s="246"/>
      <c r="J17" s="21"/>
      <c r="K17" s="61">
        <f>IF(J16&gt;E16,"Fehler",IF(J17&gt;E17,"Fehler",SUM(J16:J17)))</f>
        <v>0</v>
      </c>
    </row>
    <row r="18" spans="1:11" s="2" customFormat="1" ht="45.75" customHeight="1" x14ac:dyDescent="0.15">
      <c r="A18" s="192" t="s">
        <v>65</v>
      </c>
      <c r="B18" s="286"/>
      <c r="C18" s="154" t="s">
        <v>47</v>
      </c>
      <c r="D18" s="154"/>
      <c r="E18" s="76">
        <v>5</v>
      </c>
      <c r="F18" s="233"/>
      <c r="G18" s="233"/>
      <c r="H18" s="233"/>
      <c r="I18" s="233"/>
      <c r="J18" s="22"/>
      <c r="K18" s="59" t="str">
        <f>IF(J18&gt;E18,"Fehler","")</f>
        <v/>
      </c>
    </row>
    <row r="19" spans="1:11" s="2" customFormat="1" ht="45.75" customHeight="1" thickBot="1" x14ac:dyDescent="0.2">
      <c r="A19" s="175" t="s">
        <v>83</v>
      </c>
      <c r="B19" s="285"/>
      <c r="C19" s="152" t="s">
        <v>48</v>
      </c>
      <c r="D19" s="152"/>
      <c r="E19" s="77">
        <v>5</v>
      </c>
      <c r="F19" s="234"/>
      <c r="G19" s="234"/>
      <c r="H19" s="234"/>
      <c r="I19" s="234"/>
      <c r="J19" s="23"/>
      <c r="K19" s="61">
        <f>IF(J18&gt;E18,"Fehler",IF(J19&gt;E19,"Fehler",SUM(J18:J19)))</f>
        <v>0</v>
      </c>
    </row>
    <row r="20" spans="1:11" s="2" customFormat="1" ht="16.5" customHeight="1" thickBot="1" x14ac:dyDescent="0.2">
      <c r="A20" s="171" t="s">
        <v>97</v>
      </c>
      <c r="B20" s="172"/>
      <c r="C20" s="173"/>
      <c r="D20" s="64" t="s">
        <v>49</v>
      </c>
      <c r="E20" s="209" t="s">
        <v>50</v>
      </c>
      <c r="F20" s="210"/>
      <c r="G20" s="210"/>
      <c r="H20" s="66">
        <f>IF(K11="Fehler","Fehler",IF(K15="Fehler","Fehler",IF(K17="Fehler","Fehler",IF(K19="Fehler","Fehler",SUM(J9:J19)))))</f>
        <v>0</v>
      </c>
      <c r="I20" s="67" t="s">
        <v>118</v>
      </c>
      <c r="J20" s="68" t="s">
        <v>132</v>
      </c>
      <c r="K20" s="62" t="str">
        <f>IF(H20="Fehler","Fehler",IF(SUM(K9:K19)=0,"",ROUND(SUM(((H20/70)*5)+1)*2,0)/2))</f>
        <v/>
      </c>
    </row>
    <row r="21" spans="1:11" s="2" customFormat="1" ht="23.25" customHeight="1" x14ac:dyDescent="0.15">
      <c r="A21" s="69" t="s">
        <v>60</v>
      </c>
      <c r="B21" s="264" t="str">
        <f>IF('1er sem. a'!B20:D20="","",'1er sem. a'!B20:D20)</f>
        <v/>
      </c>
      <c r="C21" s="264"/>
      <c r="D21" s="264"/>
      <c r="E21" s="70"/>
      <c r="F21" s="71" t="s">
        <v>9</v>
      </c>
      <c r="G21" s="265"/>
      <c r="H21" s="294"/>
      <c r="I21" s="294"/>
      <c r="J21" s="294"/>
      <c r="K21" s="294"/>
    </row>
    <row r="22" spans="1:11" s="2" customFormat="1" ht="15" customHeight="1" x14ac:dyDescent="0.15">
      <c r="A22" s="69" t="s">
        <v>1</v>
      </c>
      <c r="B22" s="69"/>
      <c r="C22" s="69"/>
      <c r="D22" s="69"/>
      <c r="E22" s="72"/>
      <c r="F22" s="69" t="s">
        <v>61</v>
      </c>
      <c r="G22" s="69"/>
      <c r="H22" s="69"/>
      <c r="I22" s="69"/>
      <c r="J22" s="72"/>
      <c r="K22" s="72"/>
    </row>
    <row r="23" spans="1:11" s="26" customFormat="1" ht="24.75" customHeight="1" x14ac:dyDescent="0.15">
      <c r="A23" s="24"/>
      <c r="B23" s="24"/>
      <c r="C23" s="24"/>
      <c r="D23" s="24"/>
      <c r="E23" s="78"/>
      <c r="F23" s="24"/>
      <c r="G23" s="24"/>
      <c r="H23" s="24"/>
      <c r="I23" s="24"/>
      <c r="J23" s="25"/>
      <c r="K23" s="25"/>
    </row>
    <row r="24" spans="1:11" s="2" customFormat="1" ht="36.75" customHeight="1" x14ac:dyDescent="0.15">
      <c r="A24" s="168" t="s">
        <v>40</v>
      </c>
      <c r="B24" s="169"/>
      <c r="C24" s="170"/>
      <c r="D24" s="170"/>
      <c r="E24" s="170"/>
      <c r="F24" s="170"/>
      <c r="G24" s="170"/>
      <c r="H24" s="170"/>
      <c r="I24" s="170"/>
      <c r="J24" s="170"/>
      <c r="K24" s="170"/>
    </row>
    <row r="25" spans="1:11" s="2" customFormat="1" x14ac:dyDescent="0.15">
      <c r="A25" s="9"/>
      <c r="B25" s="9"/>
      <c r="C25" s="9"/>
      <c r="D25" s="9"/>
      <c r="E25" s="10"/>
      <c r="F25" s="9"/>
      <c r="G25" s="9"/>
      <c r="H25" s="9"/>
      <c r="I25" s="9"/>
      <c r="J25" s="10"/>
      <c r="K25" s="10"/>
    </row>
    <row r="26" spans="1:11" s="2" customFormat="1" x14ac:dyDescent="0.15">
      <c r="A26" s="9"/>
      <c r="B26" s="9"/>
      <c r="C26" s="9"/>
      <c r="D26" s="9"/>
      <c r="E26" s="10"/>
      <c r="F26" s="9"/>
      <c r="G26" s="9"/>
      <c r="H26" s="9"/>
      <c r="I26" s="9"/>
      <c r="J26" s="10"/>
      <c r="K26" s="10"/>
    </row>
    <row r="27" spans="1:11" s="2" customFormat="1" x14ac:dyDescent="0.15">
      <c r="A27" s="9"/>
      <c r="B27" s="9"/>
      <c r="C27" s="9"/>
      <c r="D27" s="9"/>
      <c r="E27" s="10"/>
      <c r="F27" s="9"/>
      <c r="G27" s="9"/>
      <c r="H27" s="9"/>
      <c r="I27" s="9"/>
      <c r="J27" s="10"/>
      <c r="K27" s="10"/>
    </row>
    <row r="28" spans="1:11" s="2" customFormat="1" x14ac:dyDescent="0.15">
      <c r="A28" s="9"/>
      <c r="B28" s="9"/>
      <c r="C28" s="9"/>
      <c r="D28" s="9"/>
      <c r="E28" s="10"/>
      <c r="F28" s="9"/>
      <c r="G28" s="9"/>
      <c r="H28" s="9"/>
      <c r="I28" s="9"/>
      <c r="J28" s="10"/>
      <c r="K28" s="10"/>
    </row>
    <row r="29" spans="1:11" s="2" customFormat="1" x14ac:dyDescent="0.15">
      <c r="A29" s="9"/>
      <c r="B29" s="9"/>
      <c r="C29" s="9"/>
      <c r="D29" s="9"/>
      <c r="E29" s="10"/>
      <c r="F29" s="9"/>
      <c r="G29" s="9"/>
      <c r="H29" s="9"/>
      <c r="I29" s="9"/>
      <c r="J29" s="10"/>
      <c r="K29" s="10"/>
    </row>
    <row r="30" spans="1:11" s="2" customFormat="1" x14ac:dyDescent="0.15">
      <c r="A30" s="9"/>
      <c r="B30" s="9"/>
      <c r="C30" s="9"/>
      <c r="D30" s="9"/>
      <c r="E30" s="10"/>
      <c r="F30" s="9"/>
      <c r="G30" s="9"/>
      <c r="H30" s="9"/>
      <c r="I30" s="9"/>
      <c r="J30" s="10"/>
      <c r="K30" s="10"/>
    </row>
    <row r="31" spans="1:11" s="2" customFormat="1" x14ac:dyDescent="0.15">
      <c r="A31" s="9"/>
      <c r="B31" s="9"/>
      <c r="C31" s="9"/>
      <c r="D31" s="9"/>
      <c r="E31" s="10"/>
      <c r="F31" s="9"/>
      <c r="G31" s="9"/>
      <c r="H31" s="9"/>
      <c r="I31" s="9"/>
      <c r="J31" s="10"/>
      <c r="K31" s="10"/>
    </row>
    <row r="32" spans="1:11" s="2" customFormat="1" x14ac:dyDescent="0.15">
      <c r="A32" s="9"/>
      <c r="B32" s="9"/>
      <c r="C32" s="9"/>
      <c r="D32" s="9"/>
      <c r="E32" s="10"/>
      <c r="F32" s="9"/>
      <c r="G32" s="9"/>
      <c r="H32" s="9"/>
      <c r="I32" s="9"/>
      <c r="J32" s="10"/>
      <c r="K32" s="10"/>
    </row>
    <row r="33" spans="1:11" s="2" customFormat="1" x14ac:dyDescent="0.15">
      <c r="A33" s="9"/>
      <c r="B33" s="9"/>
      <c r="C33" s="9"/>
      <c r="D33" s="9"/>
      <c r="E33" s="10"/>
      <c r="F33" s="9"/>
      <c r="G33" s="9"/>
      <c r="H33" s="9"/>
      <c r="I33" s="9"/>
      <c r="J33" s="10"/>
      <c r="K33" s="10"/>
    </row>
    <row r="34" spans="1:11" s="2" customFormat="1" x14ac:dyDescent="0.15">
      <c r="A34" s="9"/>
      <c r="B34" s="9"/>
      <c r="C34" s="9"/>
      <c r="D34" s="9"/>
      <c r="E34" s="10"/>
      <c r="F34" s="9"/>
      <c r="G34" s="9"/>
      <c r="H34" s="9"/>
      <c r="I34" s="9"/>
      <c r="J34" s="10"/>
      <c r="K34" s="10"/>
    </row>
    <row r="35" spans="1:11" s="2" customFormat="1" x14ac:dyDescent="0.15">
      <c r="A35" s="9"/>
      <c r="B35" s="9"/>
      <c r="C35" s="9"/>
      <c r="D35" s="9"/>
      <c r="E35" s="10"/>
      <c r="F35" s="9"/>
      <c r="G35" s="9"/>
      <c r="H35" s="9"/>
      <c r="I35" s="9"/>
      <c r="J35" s="10"/>
      <c r="K35" s="10"/>
    </row>
    <row r="36" spans="1:11" s="2" customFormat="1" x14ac:dyDescent="0.15">
      <c r="A36" s="9"/>
      <c r="B36" s="9"/>
      <c r="C36" s="9"/>
      <c r="D36" s="9"/>
      <c r="E36" s="10"/>
      <c r="F36" s="9"/>
      <c r="G36" s="9"/>
      <c r="H36" s="9"/>
      <c r="I36" s="9"/>
      <c r="J36" s="10"/>
      <c r="K36" s="10"/>
    </row>
    <row r="37" spans="1:11" s="2" customFormat="1" x14ac:dyDescent="0.15">
      <c r="A37" s="9"/>
      <c r="B37" s="9"/>
      <c r="C37" s="9"/>
      <c r="D37" s="9"/>
      <c r="E37" s="10"/>
      <c r="F37" s="9"/>
      <c r="G37" s="9"/>
      <c r="H37" s="9"/>
      <c r="I37" s="9"/>
      <c r="J37" s="10"/>
      <c r="K37" s="10"/>
    </row>
    <row r="38" spans="1:11" s="2" customFormat="1" x14ac:dyDescent="0.15">
      <c r="A38" s="9"/>
      <c r="B38" s="9"/>
      <c r="C38" s="9"/>
      <c r="D38" s="9"/>
      <c r="E38" s="10"/>
      <c r="F38" s="9"/>
      <c r="G38" s="9"/>
      <c r="H38" s="9"/>
      <c r="I38" s="9"/>
      <c r="J38" s="10"/>
      <c r="K38" s="10"/>
    </row>
    <row r="39" spans="1:11" s="2" customFormat="1" x14ac:dyDescent="0.15">
      <c r="A39" s="9"/>
      <c r="B39" s="9"/>
      <c r="C39" s="9"/>
      <c r="D39" s="9"/>
      <c r="E39" s="10"/>
      <c r="F39" s="9"/>
      <c r="G39" s="9"/>
      <c r="H39" s="9"/>
      <c r="I39" s="9"/>
      <c r="J39" s="10"/>
      <c r="K39" s="10"/>
    </row>
    <row r="40" spans="1:11" s="2" customFormat="1" x14ac:dyDescent="0.15">
      <c r="A40" s="9"/>
      <c r="B40" s="9"/>
      <c r="C40" s="9"/>
      <c r="D40" s="9"/>
      <c r="E40" s="10"/>
      <c r="F40" s="9"/>
      <c r="G40" s="9"/>
      <c r="H40" s="9"/>
      <c r="I40" s="9"/>
      <c r="J40" s="10"/>
      <c r="K40" s="10"/>
    </row>
    <row r="41" spans="1:11" s="2" customFormat="1" x14ac:dyDescent="0.15">
      <c r="A41" s="9"/>
      <c r="B41" s="9"/>
      <c r="C41" s="9"/>
      <c r="D41" s="9"/>
      <c r="E41" s="10"/>
      <c r="F41" s="9"/>
      <c r="G41" s="9"/>
      <c r="H41" s="9"/>
      <c r="I41" s="9"/>
      <c r="J41" s="10"/>
      <c r="K41" s="10"/>
    </row>
    <row r="42" spans="1:11" s="2" customFormat="1" x14ac:dyDescent="0.15">
      <c r="A42" s="9"/>
      <c r="B42" s="9"/>
      <c r="C42" s="9"/>
      <c r="D42" s="9"/>
      <c r="E42" s="10"/>
      <c r="F42" s="9"/>
      <c r="G42" s="9"/>
      <c r="H42" s="9"/>
      <c r="I42" s="9"/>
      <c r="J42" s="10"/>
      <c r="K42" s="10"/>
    </row>
    <row r="43" spans="1:11" s="2" customFormat="1" x14ac:dyDescent="0.15">
      <c r="A43" s="9"/>
      <c r="B43" s="9"/>
      <c r="C43" s="9"/>
      <c r="D43" s="9"/>
      <c r="E43" s="10"/>
      <c r="F43" s="9"/>
      <c r="G43" s="9"/>
      <c r="H43" s="9"/>
      <c r="I43" s="9"/>
      <c r="J43" s="10"/>
      <c r="K43" s="10"/>
    </row>
    <row r="44" spans="1:11" s="2" customFormat="1" x14ac:dyDescent="0.15">
      <c r="A44" s="9"/>
      <c r="B44" s="9"/>
      <c r="C44" s="9"/>
      <c r="D44" s="9"/>
      <c r="E44" s="10"/>
      <c r="F44" s="9"/>
      <c r="G44" s="9"/>
      <c r="H44" s="9"/>
      <c r="I44" s="9"/>
      <c r="J44" s="10"/>
      <c r="K44" s="10"/>
    </row>
    <row r="45" spans="1:11" s="2" customFormat="1" x14ac:dyDescent="0.15">
      <c r="A45" s="9"/>
      <c r="B45" s="9"/>
      <c r="C45" s="9"/>
      <c r="D45" s="9"/>
      <c r="E45" s="10"/>
      <c r="F45" s="9"/>
      <c r="G45" s="9"/>
      <c r="H45" s="9"/>
      <c r="I45" s="9"/>
      <c r="J45" s="10"/>
      <c r="K45" s="10"/>
    </row>
    <row r="46" spans="1:11" s="2" customFormat="1" x14ac:dyDescent="0.15">
      <c r="A46" s="9"/>
      <c r="B46" s="9"/>
      <c r="C46" s="9"/>
      <c r="D46" s="9"/>
      <c r="E46" s="10"/>
      <c r="F46" s="9"/>
      <c r="G46" s="9"/>
      <c r="H46" s="9"/>
      <c r="I46" s="9"/>
      <c r="J46" s="10"/>
      <c r="K46" s="10"/>
    </row>
    <row r="47" spans="1:11" s="2" customFormat="1" x14ac:dyDescent="0.15">
      <c r="A47" s="9"/>
      <c r="B47" s="9"/>
      <c r="C47" s="9"/>
      <c r="D47" s="9"/>
      <c r="E47" s="10"/>
      <c r="F47" s="9"/>
      <c r="G47" s="9"/>
      <c r="H47" s="9"/>
      <c r="I47" s="9"/>
      <c r="J47" s="10"/>
      <c r="K47" s="10"/>
    </row>
    <row r="48" spans="1:11" s="2" customFormat="1" x14ac:dyDescent="0.15">
      <c r="A48" s="9"/>
      <c r="B48" s="9"/>
      <c r="C48" s="9"/>
      <c r="D48" s="9"/>
      <c r="E48" s="10"/>
      <c r="F48" s="9"/>
      <c r="G48" s="9"/>
      <c r="H48" s="9"/>
      <c r="I48" s="9"/>
      <c r="J48" s="10"/>
      <c r="K48" s="10"/>
    </row>
    <row r="49" spans="1:11" s="2" customFormat="1" x14ac:dyDescent="0.15">
      <c r="A49" s="9"/>
      <c r="B49" s="9"/>
      <c r="C49" s="9"/>
      <c r="D49" s="9"/>
      <c r="E49" s="10"/>
      <c r="F49" s="9"/>
      <c r="G49" s="9"/>
      <c r="H49" s="9"/>
      <c r="I49" s="9"/>
      <c r="J49" s="10"/>
      <c r="K49" s="10"/>
    </row>
    <row r="50" spans="1:11" s="2" customFormat="1" x14ac:dyDescent="0.15">
      <c r="A50" s="9"/>
      <c r="B50" s="9"/>
      <c r="C50" s="9"/>
      <c r="D50" s="9"/>
      <c r="E50" s="10"/>
      <c r="F50" s="9"/>
      <c r="G50" s="9"/>
      <c r="H50" s="9"/>
      <c r="I50" s="9"/>
      <c r="J50" s="10"/>
      <c r="K50" s="10"/>
    </row>
    <row r="51" spans="1:11" s="2" customFormat="1" x14ac:dyDescent="0.15">
      <c r="A51" s="9"/>
      <c r="B51" s="9"/>
      <c r="C51" s="9"/>
      <c r="D51" s="9"/>
      <c r="E51" s="10"/>
      <c r="F51" s="9"/>
      <c r="G51" s="9"/>
      <c r="H51" s="9"/>
      <c r="I51" s="9"/>
      <c r="J51" s="10"/>
      <c r="K51" s="10"/>
    </row>
    <row r="52" spans="1:11" s="2" customFormat="1" x14ac:dyDescent="0.15">
      <c r="A52" s="9"/>
      <c r="B52" s="9"/>
      <c r="C52" s="9"/>
      <c r="D52" s="9"/>
      <c r="E52" s="10"/>
      <c r="F52" s="9"/>
      <c r="G52" s="9"/>
      <c r="H52" s="9"/>
      <c r="I52" s="9"/>
      <c r="J52" s="10"/>
      <c r="K52" s="10"/>
    </row>
    <row r="53" spans="1:11" s="2" customFormat="1" x14ac:dyDescent="0.15">
      <c r="E53" s="11"/>
      <c r="J53" s="11"/>
      <c r="K53" s="11"/>
    </row>
    <row r="54" spans="1:11" s="2" customFormat="1" x14ac:dyDescent="0.15">
      <c r="E54" s="11"/>
      <c r="J54" s="11"/>
      <c r="K54" s="11"/>
    </row>
    <row r="55" spans="1:11" s="2" customFormat="1" x14ac:dyDescent="0.15">
      <c r="E55" s="11"/>
      <c r="J55" s="11"/>
      <c r="K55" s="11"/>
    </row>
    <row r="56" spans="1:11" s="2" customFormat="1" x14ac:dyDescent="0.15">
      <c r="E56" s="11"/>
      <c r="J56" s="11"/>
      <c r="K56" s="11"/>
    </row>
    <row r="57" spans="1:11" s="2" customFormat="1" x14ac:dyDescent="0.15">
      <c r="E57" s="11"/>
      <c r="J57" s="11"/>
      <c r="K57" s="11"/>
    </row>
    <row r="58" spans="1:11" s="2" customFormat="1" x14ac:dyDescent="0.15">
      <c r="E58" s="11"/>
      <c r="J58" s="11"/>
      <c r="K58" s="11"/>
    </row>
    <row r="59" spans="1:11" s="2" customFormat="1" x14ac:dyDescent="0.15">
      <c r="E59" s="11"/>
      <c r="J59" s="11"/>
      <c r="K59" s="11"/>
    </row>
    <row r="60" spans="1:11" s="2" customFormat="1" x14ac:dyDescent="0.15">
      <c r="E60" s="11"/>
      <c r="J60" s="11"/>
      <c r="K60" s="11"/>
    </row>
    <row r="61" spans="1:11" s="2" customFormat="1" x14ac:dyDescent="0.15">
      <c r="E61" s="11"/>
      <c r="J61" s="11"/>
      <c r="K61" s="11"/>
    </row>
    <row r="62" spans="1:11" s="2" customFormat="1" x14ac:dyDescent="0.15">
      <c r="E62" s="11"/>
      <c r="J62" s="11"/>
      <c r="K62" s="11"/>
    </row>
    <row r="63" spans="1:11" s="2" customFormat="1" x14ac:dyDescent="0.15">
      <c r="E63" s="11"/>
      <c r="J63" s="11"/>
      <c r="K63" s="11"/>
    </row>
    <row r="64" spans="1:11" s="2" customFormat="1" x14ac:dyDescent="0.15">
      <c r="E64" s="11"/>
      <c r="J64" s="11"/>
      <c r="K64" s="11"/>
    </row>
    <row r="65" spans="5:11" s="2" customFormat="1" x14ac:dyDescent="0.15">
      <c r="E65" s="11"/>
      <c r="J65" s="11"/>
      <c r="K65" s="11"/>
    </row>
  </sheetData>
  <sheetProtection sheet="1" objects="1" scenarios="1" formatCells="0" formatColumns="0" formatRows="0" sort="0" autoFilter="0"/>
  <mergeCells count="51">
    <mergeCell ref="F11:I11"/>
    <mergeCell ref="F17:I17"/>
    <mergeCell ref="C8:D8"/>
    <mergeCell ref="C14:D14"/>
    <mergeCell ref="C15:D15"/>
    <mergeCell ref="F15:I15"/>
    <mergeCell ref="C16:D16"/>
    <mergeCell ref="C17:D17"/>
    <mergeCell ref="F12:I12"/>
    <mergeCell ref="F13:I13"/>
    <mergeCell ref="C12:D12"/>
    <mergeCell ref="A24:K24"/>
    <mergeCell ref="A20:C20"/>
    <mergeCell ref="C18:D18"/>
    <mergeCell ref="C19:D19"/>
    <mergeCell ref="F18:I18"/>
    <mergeCell ref="F19:I19"/>
    <mergeCell ref="A19:B19"/>
    <mergeCell ref="B21:D21"/>
    <mergeCell ref="A1:K1"/>
    <mergeCell ref="C6:K6"/>
    <mergeCell ref="A2:B2"/>
    <mergeCell ref="A3:B3"/>
    <mergeCell ref="A4:B4"/>
    <mergeCell ref="A5:B5"/>
    <mergeCell ref="C2:K2"/>
    <mergeCell ref="C3:K3"/>
    <mergeCell ref="C4:K4"/>
    <mergeCell ref="C5:K5"/>
    <mergeCell ref="G21:K21"/>
    <mergeCell ref="E20:G20"/>
    <mergeCell ref="A12:B12"/>
    <mergeCell ref="A13:B15"/>
    <mergeCell ref="A16:B16"/>
    <mergeCell ref="F16:I16"/>
    <mergeCell ref="A17:B17"/>
    <mergeCell ref="A18:B18"/>
    <mergeCell ref="F14:I14"/>
    <mergeCell ref="C13:D13"/>
    <mergeCell ref="A6:B6"/>
    <mergeCell ref="A7:B7"/>
    <mergeCell ref="A8:B8"/>
    <mergeCell ref="A9:B9"/>
    <mergeCell ref="A10:B11"/>
    <mergeCell ref="C7:K7"/>
    <mergeCell ref="C9:D9"/>
    <mergeCell ref="C10:D10"/>
    <mergeCell ref="C11:D11"/>
    <mergeCell ref="F8:I8"/>
    <mergeCell ref="F9:I9"/>
    <mergeCell ref="F10:I10"/>
  </mergeCells>
  <phoneticPr fontId="11" type="noConversion"/>
  <pageMargins left="0.51181102362204722" right="0.23622047244094491" top="0.51181102362204722" bottom="0.15748031496062992" header="0.19685039370078741" footer="0"/>
  <pageSetup paperSize="9" scale="92" orientation="portrait"/>
  <headerFooter alignWithMargins="0">
    <oddHeader xml:space="preserve">&amp;L&amp;"Arial,Standard"&amp;6Ordonnance sur la formation professionnelle initiale - Plan de formation&amp;R&amp;"Arial,Standard"&amp;6Annexe 6a :  Exigences relatives au dossier de formation
</oddHeader>
    <oddFooter>&amp;L&amp;"Arial,Standard"&amp;6OmT forêt / CODOC&amp;R&amp;"Arial,Standard"&amp;6 1ère édition :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20481" r:id="rId3" name="Check Box 1">
              <controlPr defaultSize="0" autoLine="0" autoPict="0">
                <anchor moveWithCells="1">
                  <from>
                    <xdr:col>2</xdr:col>
                    <xdr:colOff>38100</xdr:colOff>
                    <xdr:row>5</xdr:row>
                    <xdr:rowOff>25400</xdr:rowOff>
                  </from>
                  <to>
                    <xdr:col>2</xdr:col>
                    <xdr:colOff>317500</xdr:colOff>
                    <xdr:row>5</xdr:row>
                    <xdr:rowOff>228600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66"/>
  <sheetViews>
    <sheetView showGridLines="0" zoomScaleNormal="100" workbookViewId="0">
      <selection activeCell="C5" sqref="C5:K5"/>
    </sheetView>
  </sheetViews>
  <sheetFormatPr baseColWidth="10" defaultColWidth="9.83203125" defaultRowHeight="13" x14ac:dyDescent="0.15"/>
  <cols>
    <col min="1" max="1" width="4.83203125" style="12" customWidth="1"/>
    <col min="2" max="2" width="10.1640625" style="12" customWidth="1"/>
    <col min="3" max="4" width="9.1640625" style="12" customWidth="1"/>
    <col min="5" max="5" width="8" style="13" customWidth="1"/>
    <col min="6" max="6" width="6.5" style="12" customWidth="1"/>
    <col min="7" max="7" width="7" style="12" customWidth="1"/>
    <col min="8" max="8" width="5.83203125" style="12" customWidth="1"/>
    <col min="9" max="9" width="11.1640625" style="12" customWidth="1"/>
    <col min="10" max="10" width="7.33203125" style="13" customWidth="1"/>
    <col min="11" max="11" width="5.5" style="13" customWidth="1"/>
    <col min="12" max="16384" width="9.83203125" style="12"/>
  </cols>
  <sheetData>
    <row r="1" spans="1:11" s="49" customFormat="1" ht="28.5" customHeight="1" thickBot="1" x14ac:dyDescent="0.2">
      <c r="A1" s="218" t="s">
        <v>115</v>
      </c>
      <c r="B1" s="219"/>
      <c r="C1" s="219"/>
      <c r="D1" s="219"/>
      <c r="E1" s="219"/>
      <c r="F1" s="219"/>
      <c r="G1" s="219"/>
      <c r="H1" s="219"/>
      <c r="I1" s="219"/>
      <c r="J1" s="219"/>
      <c r="K1" s="266"/>
    </row>
    <row r="2" spans="1:11" s="2" customFormat="1" ht="15" customHeight="1" x14ac:dyDescent="0.15">
      <c r="A2" s="197" t="s">
        <v>41</v>
      </c>
      <c r="B2" s="289"/>
      <c r="C2" s="255" t="str">
        <f>IF('1er sem. a'!C2:K2="","",'1er sem. a'!C2:K2)</f>
        <v/>
      </c>
      <c r="D2" s="256"/>
      <c r="E2" s="256"/>
      <c r="F2" s="256"/>
      <c r="G2" s="256"/>
      <c r="H2" s="256"/>
      <c r="I2" s="256"/>
      <c r="J2" s="256"/>
      <c r="K2" s="257"/>
    </row>
    <row r="3" spans="1:11" s="2" customFormat="1" ht="15" customHeight="1" x14ac:dyDescent="0.15">
      <c r="A3" s="199" t="s">
        <v>18</v>
      </c>
      <c r="B3" s="290"/>
      <c r="C3" s="258" t="str">
        <f>IF('1er sem. a'!C3:K3="","",'1er sem. a'!C3:K3)</f>
        <v/>
      </c>
      <c r="D3" s="259"/>
      <c r="E3" s="259"/>
      <c r="F3" s="259"/>
      <c r="G3" s="259"/>
      <c r="H3" s="259"/>
      <c r="I3" s="259"/>
      <c r="J3" s="259"/>
      <c r="K3" s="260"/>
    </row>
    <row r="4" spans="1:11" s="2" customFormat="1" ht="15" customHeight="1" x14ac:dyDescent="0.15">
      <c r="A4" s="199" t="s">
        <v>42</v>
      </c>
      <c r="B4" s="290"/>
      <c r="C4" s="258" t="str">
        <f>IF('1er sem. a'!C4:K4="","",'1er sem. a'!C4:K4)</f>
        <v/>
      </c>
      <c r="D4" s="259"/>
      <c r="E4" s="259"/>
      <c r="F4" s="259"/>
      <c r="G4" s="259"/>
      <c r="H4" s="259"/>
      <c r="I4" s="259"/>
      <c r="J4" s="259"/>
      <c r="K4" s="260"/>
    </row>
    <row r="5" spans="1:11" s="2" customFormat="1" ht="15" customHeight="1" thickBot="1" x14ac:dyDescent="0.2">
      <c r="A5" s="201" t="s">
        <v>88</v>
      </c>
      <c r="B5" s="291"/>
      <c r="C5" s="272"/>
      <c r="D5" s="273"/>
      <c r="E5" s="273"/>
      <c r="F5" s="273"/>
      <c r="G5" s="273"/>
      <c r="H5" s="273"/>
      <c r="I5" s="273"/>
      <c r="J5" s="273"/>
      <c r="K5" s="274"/>
    </row>
    <row r="6" spans="1:11" s="2" customFormat="1" ht="17" customHeight="1" x14ac:dyDescent="0.15">
      <c r="A6" s="192" t="s">
        <v>32</v>
      </c>
      <c r="B6" s="249"/>
      <c r="C6" s="269" t="s">
        <v>119</v>
      </c>
      <c r="D6" s="270"/>
      <c r="E6" s="164" t="s">
        <v>120</v>
      </c>
      <c r="F6" s="165"/>
      <c r="G6" s="275"/>
      <c r="H6" s="164" t="s">
        <v>121</v>
      </c>
      <c r="I6" s="165"/>
      <c r="J6" s="165"/>
      <c r="K6" s="79"/>
    </row>
    <row r="7" spans="1:11" s="2" customFormat="1" ht="17" customHeight="1" thickBot="1" x14ac:dyDescent="0.2">
      <c r="A7" s="276"/>
      <c r="B7" s="277"/>
      <c r="C7" s="267" t="s">
        <v>90</v>
      </c>
      <c r="D7" s="271"/>
      <c r="E7" s="267" t="s">
        <v>122</v>
      </c>
      <c r="F7" s="268"/>
      <c r="G7" s="271"/>
      <c r="H7" s="267"/>
      <c r="I7" s="268"/>
      <c r="J7" s="268"/>
      <c r="K7" s="80"/>
    </row>
    <row r="8" spans="1:11" s="2" customFormat="1" ht="25.5" customHeight="1" thickBot="1" x14ac:dyDescent="0.2">
      <c r="A8" s="189" t="s">
        <v>43</v>
      </c>
      <c r="B8" s="150"/>
      <c r="C8" s="189" t="s">
        <v>39</v>
      </c>
      <c r="D8" s="157"/>
      <c r="E8" s="157"/>
      <c r="F8" s="157"/>
      <c r="G8" s="157"/>
      <c r="H8" s="157"/>
      <c r="I8" s="157"/>
      <c r="J8" s="157"/>
      <c r="K8" s="190"/>
    </row>
    <row r="9" spans="1:11" s="2" customFormat="1" ht="37.5" customHeight="1" thickBot="1" x14ac:dyDescent="0.2">
      <c r="A9" s="189" t="s">
        <v>102</v>
      </c>
      <c r="B9" s="150"/>
      <c r="C9" s="149" t="s">
        <v>91</v>
      </c>
      <c r="D9" s="150"/>
      <c r="E9" s="52" t="s">
        <v>20</v>
      </c>
      <c r="F9" s="149" t="s">
        <v>95</v>
      </c>
      <c r="G9" s="157"/>
      <c r="H9" s="157"/>
      <c r="I9" s="150"/>
      <c r="J9" s="52" t="s">
        <v>135</v>
      </c>
      <c r="K9" s="53" t="s">
        <v>92</v>
      </c>
    </row>
    <row r="10" spans="1:11" s="2" customFormat="1" ht="45.75" customHeight="1" x14ac:dyDescent="0.15">
      <c r="A10" s="192" t="s">
        <v>23</v>
      </c>
      <c r="B10" s="249"/>
      <c r="C10" s="191" t="s">
        <v>141</v>
      </c>
      <c r="D10" s="191"/>
      <c r="E10" s="73">
        <v>10</v>
      </c>
      <c r="F10" s="278"/>
      <c r="G10" s="279"/>
      <c r="H10" s="279"/>
      <c r="I10" s="280"/>
      <c r="J10" s="19"/>
      <c r="K10" s="59"/>
    </row>
    <row r="11" spans="1:11" s="2" customFormat="1" ht="45.75" customHeight="1" x14ac:dyDescent="0.15">
      <c r="A11" s="204" t="s">
        <v>22</v>
      </c>
      <c r="B11" s="250"/>
      <c r="C11" s="151" t="s">
        <v>142</v>
      </c>
      <c r="D11" s="151"/>
      <c r="E11" s="74">
        <v>10</v>
      </c>
      <c r="F11" s="281"/>
      <c r="G11" s="282"/>
      <c r="H11" s="282" t="s">
        <v>93</v>
      </c>
      <c r="I11" s="283"/>
      <c r="J11" s="20"/>
      <c r="K11" s="60"/>
    </row>
    <row r="12" spans="1:11" s="2" customFormat="1" ht="45.75" customHeight="1" thickBot="1" x14ac:dyDescent="0.2">
      <c r="A12" s="175"/>
      <c r="B12" s="251"/>
      <c r="C12" s="155" t="s">
        <v>143</v>
      </c>
      <c r="D12" s="155"/>
      <c r="E12" s="75">
        <v>10</v>
      </c>
      <c r="F12" s="252"/>
      <c r="G12" s="253"/>
      <c r="H12" s="253"/>
      <c r="I12" s="254"/>
      <c r="J12" s="21"/>
      <c r="K12" s="61">
        <f>IF(J10&gt;E10,"Fehler",IF(J11&gt;E11,"Fehler",IF(J12&gt;E12,"Fehler",SUM(J10:J12))))</f>
        <v>0</v>
      </c>
    </row>
    <row r="13" spans="1:11" s="2" customFormat="1" ht="45.75" customHeight="1" x14ac:dyDescent="0.15">
      <c r="A13" s="211" t="s">
        <v>27</v>
      </c>
      <c r="B13" s="284"/>
      <c r="C13" s="154" t="s">
        <v>145</v>
      </c>
      <c r="D13" s="154"/>
      <c r="E13" s="76">
        <v>5</v>
      </c>
      <c r="F13" s="261"/>
      <c r="G13" s="262"/>
      <c r="H13" s="262"/>
      <c r="I13" s="263"/>
      <c r="J13" s="22"/>
      <c r="K13" s="59" t="str">
        <f>IF(J13&gt;E13,"Fehler","")</f>
        <v/>
      </c>
    </row>
    <row r="14" spans="1:11" s="2" customFormat="1" ht="45.75" customHeight="1" x14ac:dyDescent="0.15">
      <c r="A14" s="296" t="s">
        <v>22</v>
      </c>
      <c r="B14" s="292"/>
      <c r="C14" s="151" t="s">
        <v>146</v>
      </c>
      <c r="D14" s="151"/>
      <c r="E14" s="74">
        <v>5</v>
      </c>
      <c r="F14" s="281"/>
      <c r="G14" s="282"/>
      <c r="H14" s="282"/>
      <c r="I14" s="283"/>
      <c r="J14" s="20"/>
      <c r="K14" s="60" t="str">
        <f>IF(J14&gt;E14,"Fehler","")</f>
        <v/>
      </c>
    </row>
    <row r="15" spans="1:11" s="2" customFormat="1" ht="45.75" customHeight="1" x14ac:dyDescent="0.15">
      <c r="A15" s="296"/>
      <c r="B15" s="292"/>
      <c r="C15" s="151" t="s">
        <v>62</v>
      </c>
      <c r="D15" s="151"/>
      <c r="E15" s="74">
        <v>5</v>
      </c>
      <c r="F15" s="281"/>
      <c r="G15" s="282"/>
      <c r="H15" s="282"/>
      <c r="I15" s="283"/>
      <c r="J15" s="20"/>
      <c r="K15" s="60" t="str">
        <f>IF(J15&gt;E15,"Fehler","")</f>
        <v/>
      </c>
    </row>
    <row r="16" spans="1:11" s="2" customFormat="1" ht="45.75" customHeight="1" thickBot="1" x14ac:dyDescent="0.2">
      <c r="A16" s="293"/>
      <c r="B16" s="285"/>
      <c r="C16" s="152" t="s">
        <v>63</v>
      </c>
      <c r="D16" s="152"/>
      <c r="E16" s="77">
        <v>5</v>
      </c>
      <c r="F16" s="252"/>
      <c r="G16" s="253"/>
      <c r="H16" s="253"/>
      <c r="I16" s="254"/>
      <c r="J16" s="23"/>
      <c r="K16" s="61">
        <f>IF(J13&gt;E13,"Fehler",IF(J14&gt;E14,"Fehler",IF(J15&gt;E15,"Fehler",IF(J16&gt;E16,"Fehler",SUM(J13:J16)))))</f>
        <v>0</v>
      </c>
    </row>
    <row r="17" spans="1:11" s="2" customFormat="1" ht="45.75" customHeight="1" x14ac:dyDescent="0.15">
      <c r="A17" s="192" t="s">
        <v>106</v>
      </c>
      <c r="B17" s="249"/>
      <c r="C17" s="154" t="s">
        <v>45</v>
      </c>
      <c r="D17" s="154"/>
      <c r="E17" s="76">
        <v>5</v>
      </c>
      <c r="F17" s="261"/>
      <c r="G17" s="262"/>
      <c r="H17" s="262"/>
      <c r="I17" s="263"/>
      <c r="J17" s="22"/>
      <c r="K17" s="59" t="str">
        <f>IF(J17&gt;E17,"Fehler","")</f>
        <v/>
      </c>
    </row>
    <row r="18" spans="1:11" s="2" customFormat="1" ht="45.75" customHeight="1" thickBot="1" x14ac:dyDescent="0.2">
      <c r="A18" s="175" t="s">
        <v>89</v>
      </c>
      <c r="B18" s="251"/>
      <c r="C18" s="155" t="s">
        <v>46</v>
      </c>
      <c r="D18" s="155"/>
      <c r="E18" s="75">
        <v>5</v>
      </c>
      <c r="F18" s="252"/>
      <c r="G18" s="253"/>
      <c r="H18" s="253"/>
      <c r="I18" s="254"/>
      <c r="J18" s="21"/>
      <c r="K18" s="61">
        <f>IF(J17&gt;E17,"Fehler",IF(J18&gt;E18,"Fehler",SUM(J17:J18)))</f>
        <v>0</v>
      </c>
    </row>
    <row r="19" spans="1:11" s="2" customFormat="1" ht="45.75" customHeight="1" x14ac:dyDescent="0.15">
      <c r="A19" s="192" t="s">
        <v>107</v>
      </c>
      <c r="B19" s="249"/>
      <c r="C19" s="154" t="s">
        <v>47</v>
      </c>
      <c r="D19" s="154"/>
      <c r="E19" s="76">
        <v>5</v>
      </c>
      <c r="F19" s="261"/>
      <c r="G19" s="262"/>
      <c r="H19" s="262"/>
      <c r="I19" s="263"/>
      <c r="J19" s="22"/>
      <c r="K19" s="59" t="str">
        <f>IF(J19&gt;E19,"Fehler","")</f>
        <v/>
      </c>
    </row>
    <row r="20" spans="1:11" s="2" customFormat="1" ht="45.75" customHeight="1" thickBot="1" x14ac:dyDescent="0.2">
      <c r="A20" s="175" t="s">
        <v>89</v>
      </c>
      <c r="B20" s="251"/>
      <c r="C20" s="152" t="s">
        <v>48</v>
      </c>
      <c r="D20" s="152"/>
      <c r="E20" s="77">
        <v>5</v>
      </c>
      <c r="F20" s="252"/>
      <c r="G20" s="253"/>
      <c r="H20" s="253"/>
      <c r="I20" s="254"/>
      <c r="J20" s="23"/>
      <c r="K20" s="61">
        <f>IF(J19&gt;E19,"Fehler",IF(J20&gt;E20,"Fehler",SUM(J19:J20)))</f>
        <v>0</v>
      </c>
    </row>
    <row r="21" spans="1:11" s="2" customFormat="1" ht="16.5" customHeight="1" thickBot="1" x14ac:dyDescent="0.2">
      <c r="A21" s="171" t="s">
        <v>8</v>
      </c>
      <c r="B21" s="172"/>
      <c r="C21" s="172"/>
      <c r="D21" s="64" t="s">
        <v>49</v>
      </c>
      <c r="E21" s="209" t="s">
        <v>10</v>
      </c>
      <c r="F21" s="172"/>
      <c r="G21" s="172"/>
      <c r="H21" s="66">
        <f>IF(K12="Fehler","Fehler",IF(K16="Fehler","Fehler",IF(K18="Fehler","Fehler",IF(K20="Fehler","Fehler",SUM(J10:J20)))))</f>
        <v>0</v>
      </c>
      <c r="I21" s="67" t="s">
        <v>118</v>
      </c>
      <c r="J21" s="68" t="s">
        <v>132</v>
      </c>
      <c r="K21" s="62" t="str">
        <f>IF(H21="Fehler","Fehler",IF(SUM(K10:K20)=0,"",ROUND(SUM(((H21/70)*5)+1)*2,0)/2))</f>
        <v/>
      </c>
    </row>
    <row r="22" spans="1:11" s="2" customFormat="1" ht="26.25" customHeight="1" x14ac:dyDescent="0.15">
      <c r="A22" s="69" t="s">
        <v>60</v>
      </c>
      <c r="B22" s="264" t="str">
        <f>IF('1er sem. a'!B21:D21="","",'1er sem. a'!B21:D21)</f>
        <v/>
      </c>
      <c r="C22" s="264"/>
      <c r="D22" s="264"/>
      <c r="E22" s="70"/>
      <c r="F22" s="71" t="s">
        <v>9</v>
      </c>
      <c r="G22" s="265"/>
      <c r="H22" s="265"/>
      <c r="I22" s="265"/>
      <c r="J22" s="265"/>
      <c r="K22" s="265"/>
    </row>
    <row r="23" spans="1:11" s="2" customFormat="1" ht="15" customHeight="1" x14ac:dyDescent="0.15">
      <c r="A23" s="69" t="s">
        <v>1</v>
      </c>
      <c r="B23" s="69"/>
      <c r="C23" s="69"/>
      <c r="D23" s="69"/>
      <c r="E23" s="72"/>
      <c r="F23" s="69" t="s">
        <v>61</v>
      </c>
      <c r="G23" s="69"/>
      <c r="H23" s="69"/>
      <c r="I23" s="69"/>
      <c r="J23" s="72"/>
      <c r="K23" s="72"/>
    </row>
    <row r="24" spans="1:11" s="26" customFormat="1" ht="24.75" customHeight="1" x14ac:dyDescent="0.15">
      <c r="A24" s="24" t="s">
        <v>25</v>
      </c>
      <c r="B24" s="24"/>
      <c r="C24" s="24"/>
      <c r="D24" s="24"/>
      <c r="E24" s="78"/>
      <c r="F24" s="24" t="s">
        <v>26</v>
      </c>
      <c r="G24" s="24"/>
      <c r="H24" s="24"/>
      <c r="I24" s="24"/>
      <c r="J24" s="25"/>
      <c r="K24" s="25"/>
    </row>
    <row r="25" spans="1:11" s="2" customFormat="1" ht="36.75" customHeight="1" x14ac:dyDescent="0.15">
      <c r="A25" s="168" t="s">
        <v>38</v>
      </c>
      <c r="B25" s="169"/>
      <c r="C25" s="170"/>
      <c r="D25" s="170"/>
      <c r="E25" s="170"/>
      <c r="F25" s="170"/>
      <c r="G25" s="170"/>
      <c r="H25" s="170"/>
      <c r="I25" s="170"/>
      <c r="J25" s="170"/>
      <c r="K25" s="170"/>
    </row>
    <row r="26" spans="1:11" s="2" customFormat="1" x14ac:dyDescent="0.15">
      <c r="A26" s="9"/>
      <c r="B26" s="9"/>
      <c r="C26" s="9"/>
      <c r="D26" s="9"/>
      <c r="E26" s="10"/>
      <c r="F26" s="9"/>
      <c r="G26" s="9"/>
      <c r="H26" s="9"/>
      <c r="I26" s="9"/>
      <c r="J26" s="10"/>
      <c r="K26" s="10"/>
    </row>
    <row r="27" spans="1:11" s="2" customFormat="1" x14ac:dyDescent="0.15">
      <c r="A27" s="9"/>
      <c r="B27" s="9"/>
      <c r="C27" s="9"/>
      <c r="D27" s="9"/>
      <c r="E27" s="10"/>
      <c r="F27" s="9"/>
      <c r="G27" s="9"/>
      <c r="H27" s="9"/>
      <c r="I27" s="9"/>
      <c r="J27" s="10"/>
      <c r="K27" s="10"/>
    </row>
    <row r="28" spans="1:11" s="2" customFormat="1" x14ac:dyDescent="0.15">
      <c r="A28" s="9"/>
      <c r="B28" s="9"/>
      <c r="C28" s="9"/>
      <c r="D28" s="9"/>
      <c r="E28" s="10"/>
      <c r="F28" s="9"/>
      <c r="G28" s="9"/>
      <c r="H28" s="9"/>
      <c r="I28" s="9"/>
      <c r="J28" s="10"/>
      <c r="K28" s="10"/>
    </row>
    <row r="29" spans="1:11" s="2" customFormat="1" x14ac:dyDescent="0.15">
      <c r="A29" s="9"/>
      <c r="B29" s="9"/>
      <c r="C29" s="9"/>
      <c r="D29" s="9"/>
      <c r="E29" s="10"/>
      <c r="F29" s="9"/>
      <c r="G29" s="9"/>
      <c r="H29" s="9"/>
      <c r="I29" s="9"/>
      <c r="J29" s="10"/>
      <c r="K29" s="10"/>
    </row>
    <row r="30" spans="1:11" s="2" customFormat="1" x14ac:dyDescent="0.15">
      <c r="A30" s="9"/>
      <c r="B30" s="9"/>
      <c r="C30" s="9"/>
      <c r="D30" s="9"/>
      <c r="E30" s="10"/>
      <c r="F30" s="9"/>
      <c r="G30" s="9"/>
      <c r="H30" s="9"/>
      <c r="I30" s="9"/>
      <c r="J30" s="10"/>
      <c r="K30" s="10"/>
    </row>
    <row r="31" spans="1:11" s="2" customFormat="1" x14ac:dyDescent="0.15">
      <c r="A31" s="9"/>
      <c r="B31" s="9"/>
      <c r="C31" s="9"/>
      <c r="D31" s="9"/>
      <c r="E31" s="10"/>
      <c r="F31" s="9"/>
      <c r="G31" s="9"/>
      <c r="H31" s="9"/>
      <c r="I31" s="9"/>
      <c r="J31" s="10"/>
      <c r="K31" s="10"/>
    </row>
    <row r="32" spans="1:11" s="2" customFormat="1" x14ac:dyDescent="0.15">
      <c r="A32" s="9"/>
      <c r="B32" s="9"/>
      <c r="C32" s="9"/>
      <c r="D32" s="9"/>
      <c r="E32" s="10"/>
      <c r="F32" s="9"/>
      <c r="G32" s="9"/>
      <c r="H32" s="9"/>
      <c r="I32" s="9"/>
      <c r="J32" s="10"/>
      <c r="K32" s="10"/>
    </row>
    <row r="33" spans="1:11" s="2" customFormat="1" x14ac:dyDescent="0.15">
      <c r="A33" s="9"/>
      <c r="B33" s="9"/>
      <c r="C33" s="9"/>
      <c r="D33" s="9"/>
      <c r="E33" s="10"/>
      <c r="F33" s="9"/>
      <c r="G33" s="9"/>
      <c r="H33" s="9"/>
      <c r="I33" s="9"/>
      <c r="J33" s="10"/>
      <c r="K33" s="10"/>
    </row>
    <row r="34" spans="1:11" s="2" customFormat="1" x14ac:dyDescent="0.15">
      <c r="A34" s="9"/>
      <c r="B34" s="9"/>
      <c r="C34" s="9"/>
      <c r="D34" s="9"/>
      <c r="E34" s="10"/>
      <c r="F34" s="9"/>
      <c r="G34" s="9"/>
      <c r="H34" s="9"/>
      <c r="I34" s="9"/>
      <c r="J34" s="10"/>
      <c r="K34" s="10"/>
    </row>
    <row r="35" spans="1:11" s="2" customFormat="1" x14ac:dyDescent="0.15">
      <c r="A35" s="9"/>
      <c r="B35" s="9"/>
      <c r="C35" s="9"/>
      <c r="D35" s="9"/>
      <c r="E35" s="10"/>
      <c r="F35" s="9"/>
      <c r="G35" s="9"/>
      <c r="H35" s="9"/>
      <c r="I35" s="9"/>
      <c r="J35" s="10"/>
      <c r="K35" s="10"/>
    </row>
    <row r="36" spans="1:11" s="2" customFormat="1" x14ac:dyDescent="0.15">
      <c r="A36" s="9"/>
      <c r="B36" s="9"/>
      <c r="C36" s="9"/>
      <c r="D36" s="9"/>
      <c r="E36" s="10"/>
      <c r="F36" s="9"/>
      <c r="G36" s="9"/>
      <c r="H36" s="9"/>
      <c r="I36" s="9"/>
      <c r="J36" s="10"/>
      <c r="K36" s="10"/>
    </row>
    <row r="37" spans="1:11" s="2" customFormat="1" x14ac:dyDescent="0.15">
      <c r="A37" s="9"/>
      <c r="B37" s="9"/>
      <c r="C37" s="9"/>
      <c r="D37" s="9"/>
      <c r="E37" s="10"/>
      <c r="F37" s="9"/>
      <c r="G37" s="9"/>
      <c r="H37" s="9"/>
      <c r="I37" s="9"/>
      <c r="J37" s="10"/>
      <c r="K37" s="10"/>
    </row>
    <row r="38" spans="1:11" s="2" customFormat="1" x14ac:dyDescent="0.15">
      <c r="A38" s="9"/>
      <c r="B38" s="9"/>
      <c r="C38" s="9"/>
      <c r="D38" s="9"/>
      <c r="E38" s="10"/>
      <c r="F38" s="9"/>
      <c r="G38" s="9"/>
      <c r="H38" s="9"/>
      <c r="I38" s="9"/>
      <c r="J38" s="10"/>
      <c r="K38" s="10"/>
    </row>
    <row r="39" spans="1:11" s="2" customFormat="1" x14ac:dyDescent="0.15">
      <c r="A39" s="9"/>
      <c r="B39" s="9"/>
      <c r="C39" s="9"/>
      <c r="D39" s="9"/>
      <c r="E39" s="10"/>
      <c r="F39" s="9"/>
      <c r="G39" s="9"/>
      <c r="H39" s="9"/>
      <c r="I39" s="9"/>
      <c r="J39" s="10"/>
      <c r="K39" s="10"/>
    </row>
    <row r="40" spans="1:11" s="2" customFormat="1" x14ac:dyDescent="0.15">
      <c r="A40" s="9"/>
      <c r="B40" s="9"/>
      <c r="C40" s="9"/>
      <c r="D40" s="9"/>
      <c r="E40" s="10"/>
      <c r="F40" s="9"/>
      <c r="G40" s="9"/>
      <c r="H40" s="9"/>
      <c r="I40" s="9"/>
      <c r="J40" s="10"/>
      <c r="K40" s="10"/>
    </row>
    <row r="41" spans="1:11" s="2" customFormat="1" x14ac:dyDescent="0.15">
      <c r="A41" s="9"/>
      <c r="B41" s="9"/>
      <c r="C41" s="9"/>
      <c r="D41" s="9"/>
      <c r="E41" s="10"/>
      <c r="F41" s="9"/>
      <c r="G41" s="9"/>
      <c r="H41" s="9"/>
      <c r="I41" s="9"/>
      <c r="J41" s="10"/>
      <c r="K41" s="10"/>
    </row>
    <row r="42" spans="1:11" s="2" customFormat="1" x14ac:dyDescent="0.15">
      <c r="A42" s="9"/>
      <c r="B42" s="9"/>
      <c r="C42" s="9"/>
      <c r="D42" s="9"/>
      <c r="E42" s="10"/>
      <c r="F42" s="9"/>
      <c r="G42" s="9"/>
      <c r="H42" s="9"/>
      <c r="I42" s="9"/>
      <c r="J42" s="10"/>
      <c r="K42" s="10"/>
    </row>
    <row r="43" spans="1:11" s="2" customFormat="1" x14ac:dyDescent="0.15">
      <c r="A43" s="9"/>
      <c r="B43" s="9"/>
      <c r="C43" s="9"/>
      <c r="D43" s="9"/>
      <c r="E43" s="10"/>
      <c r="F43" s="9"/>
      <c r="G43" s="9"/>
      <c r="H43" s="9"/>
      <c r="I43" s="9"/>
      <c r="J43" s="10"/>
      <c r="K43" s="10"/>
    </row>
    <row r="44" spans="1:11" s="2" customFormat="1" x14ac:dyDescent="0.15">
      <c r="A44" s="9"/>
      <c r="B44" s="9"/>
      <c r="C44" s="9"/>
      <c r="D44" s="9"/>
      <c r="E44" s="10"/>
      <c r="F44" s="9"/>
      <c r="G44" s="9"/>
      <c r="H44" s="9"/>
      <c r="I44" s="9"/>
      <c r="J44" s="10"/>
      <c r="K44" s="10"/>
    </row>
    <row r="45" spans="1:11" s="2" customFormat="1" x14ac:dyDescent="0.15">
      <c r="A45" s="9"/>
      <c r="B45" s="9"/>
      <c r="C45" s="9"/>
      <c r="D45" s="9"/>
      <c r="E45" s="10"/>
      <c r="F45" s="9"/>
      <c r="G45" s="9"/>
      <c r="H45" s="9"/>
      <c r="I45" s="9"/>
      <c r="J45" s="10"/>
      <c r="K45" s="10"/>
    </row>
    <row r="46" spans="1:11" s="2" customFormat="1" x14ac:dyDescent="0.15">
      <c r="A46" s="9"/>
      <c r="B46" s="9"/>
      <c r="C46" s="9"/>
      <c r="D46" s="9"/>
      <c r="E46" s="10"/>
      <c r="F46" s="9"/>
      <c r="G46" s="9"/>
      <c r="H46" s="9"/>
      <c r="I46" s="9"/>
      <c r="J46" s="10"/>
      <c r="K46" s="10"/>
    </row>
    <row r="47" spans="1:11" s="2" customFormat="1" x14ac:dyDescent="0.15">
      <c r="A47" s="9"/>
      <c r="B47" s="9"/>
      <c r="C47" s="9"/>
      <c r="D47" s="9"/>
      <c r="E47" s="10"/>
      <c r="F47" s="9"/>
      <c r="G47" s="9"/>
      <c r="H47" s="9"/>
      <c r="I47" s="9"/>
      <c r="J47" s="10"/>
      <c r="K47" s="10"/>
    </row>
    <row r="48" spans="1:11" s="2" customFormat="1" x14ac:dyDescent="0.15">
      <c r="A48" s="9"/>
      <c r="B48" s="9"/>
      <c r="C48" s="9"/>
      <c r="D48" s="9"/>
      <c r="E48" s="10"/>
      <c r="F48" s="9"/>
      <c r="G48" s="9"/>
      <c r="H48" s="9"/>
      <c r="I48" s="9"/>
      <c r="J48" s="10"/>
      <c r="K48" s="10"/>
    </row>
    <row r="49" spans="1:11" s="2" customFormat="1" x14ac:dyDescent="0.15">
      <c r="A49" s="9"/>
      <c r="B49" s="9"/>
      <c r="C49" s="9"/>
      <c r="D49" s="9"/>
      <c r="E49" s="10"/>
      <c r="F49" s="9"/>
      <c r="G49" s="9"/>
      <c r="H49" s="9"/>
      <c r="I49" s="9"/>
      <c r="J49" s="10"/>
      <c r="K49" s="10"/>
    </row>
    <row r="50" spans="1:11" s="2" customFormat="1" x14ac:dyDescent="0.15">
      <c r="A50" s="9"/>
      <c r="B50" s="9"/>
      <c r="C50" s="9"/>
      <c r="D50" s="9"/>
      <c r="E50" s="10"/>
      <c r="F50" s="9"/>
      <c r="G50" s="9"/>
      <c r="H50" s="9"/>
      <c r="I50" s="9"/>
      <c r="J50" s="10"/>
      <c r="K50" s="10"/>
    </row>
    <row r="51" spans="1:11" s="2" customFormat="1" x14ac:dyDescent="0.15">
      <c r="A51" s="9"/>
      <c r="B51" s="9"/>
      <c r="C51" s="9"/>
      <c r="D51" s="9"/>
      <c r="E51" s="10"/>
      <c r="F51" s="9"/>
      <c r="G51" s="9"/>
      <c r="H51" s="9"/>
      <c r="I51" s="9"/>
      <c r="J51" s="10"/>
      <c r="K51" s="10"/>
    </row>
    <row r="52" spans="1:11" s="2" customFormat="1" x14ac:dyDescent="0.15">
      <c r="A52" s="9"/>
      <c r="B52" s="9"/>
      <c r="C52" s="9"/>
      <c r="D52" s="9"/>
      <c r="E52" s="10"/>
      <c r="F52" s="9"/>
      <c r="G52" s="9"/>
      <c r="H52" s="9"/>
      <c r="I52" s="9"/>
      <c r="J52" s="10"/>
      <c r="K52" s="10"/>
    </row>
    <row r="53" spans="1:11" s="2" customFormat="1" x14ac:dyDescent="0.15">
      <c r="A53" s="9"/>
      <c r="B53" s="9"/>
      <c r="C53" s="9"/>
      <c r="D53" s="9"/>
      <c r="E53" s="10"/>
      <c r="F53" s="9"/>
      <c r="G53" s="9"/>
      <c r="H53" s="9"/>
      <c r="I53" s="9"/>
      <c r="J53" s="10"/>
      <c r="K53" s="10"/>
    </row>
    <row r="54" spans="1:11" s="2" customFormat="1" x14ac:dyDescent="0.15">
      <c r="E54" s="11"/>
      <c r="J54" s="11"/>
      <c r="K54" s="11"/>
    </row>
    <row r="55" spans="1:11" s="2" customFormat="1" x14ac:dyDescent="0.15">
      <c r="E55" s="11"/>
      <c r="J55" s="11"/>
      <c r="K55" s="11"/>
    </row>
    <row r="56" spans="1:11" s="2" customFormat="1" x14ac:dyDescent="0.15">
      <c r="E56" s="11"/>
      <c r="J56" s="11"/>
      <c r="K56" s="11"/>
    </row>
    <row r="57" spans="1:11" s="2" customFormat="1" x14ac:dyDescent="0.15">
      <c r="E57" s="11"/>
      <c r="J57" s="11"/>
      <c r="K57" s="11"/>
    </row>
    <row r="58" spans="1:11" s="2" customFormat="1" x14ac:dyDescent="0.15">
      <c r="E58" s="11"/>
      <c r="J58" s="11"/>
      <c r="K58" s="11"/>
    </row>
    <row r="59" spans="1:11" s="2" customFormat="1" x14ac:dyDescent="0.15">
      <c r="E59" s="11"/>
      <c r="J59" s="11"/>
      <c r="K59" s="11"/>
    </row>
    <row r="60" spans="1:11" s="2" customFormat="1" x14ac:dyDescent="0.15">
      <c r="E60" s="11"/>
      <c r="J60" s="11"/>
      <c r="K60" s="11"/>
    </row>
    <row r="61" spans="1:11" s="2" customFormat="1" x14ac:dyDescent="0.15">
      <c r="E61" s="11"/>
      <c r="J61" s="11"/>
      <c r="K61" s="11"/>
    </row>
    <row r="62" spans="1:11" s="2" customFormat="1" x14ac:dyDescent="0.15">
      <c r="E62" s="11"/>
      <c r="J62" s="11"/>
      <c r="K62" s="11"/>
    </row>
    <row r="63" spans="1:11" s="2" customFormat="1" x14ac:dyDescent="0.15">
      <c r="E63" s="11"/>
      <c r="J63" s="11"/>
      <c r="K63" s="11"/>
    </row>
    <row r="64" spans="1:11" s="2" customFormat="1" x14ac:dyDescent="0.15">
      <c r="E64" s="11"/>
      <c r="J64" s="11"/>
      <c r="K64" s="11"/>
    </row>
    <row r="65" spans="5:11" s="2" customFormat="1" x14ac:dyDescent="0.15">
      <c r="E65" s="11"/>
      <c r="J65" s="11"/>
      <c r="K65" s="11"/>
    </row>
    <row r="66" spans="5:11" s="2" customFormat="1" x14ac:dyDescent="0.15">
      <c r="E66" s="11"/>
      <c r="J66" s="11"/>
      <c r="K66" s="11"/>
    </row>
  </sheetData>
  <sheetProtection sheet="1" objects="1" scenarios="1" formatCells="0" formatColumns="0" formatRows="0" sort="0"/>
  <mergeCells count="56">
    <mergeCell ref="C16:D16"/>
    <mergeCell ref="F14:I14"/>
    <mergeCell ref="C13:D13"/>
    <mergeCell ref="C14:D14"/>
    <mergeCell ref="A14:B16"/>
    <mergeCell ref="C11:D11"/>
    <mergeCell ref="C12:D12"/>
    <mergeCell ref="F15:I15"/>
    <mergeCell ref="C15:D15"/>
    <mergeCell ref="A13:B13"/>
    <mergeCell ref="A1:K1"/>
    <mergeCell ref="H6:J6"/>
    <mergeCell ref="H7:J7"/>
    <mergeCell ref="C6:D6"/>
    <mergeCell ref="C7:D7"/>
    <mergeCell ref="C5:K5"/>
    <mergeCell ref="A2:B2"/>
    <mergeCell ref="E6:G6"/>
    <mergeCell ref="E7:G7"/>
    <mergeCell ref="A6:B7"/>
    <mergeCell ref="A25:K25"/>
    <mergeCell ref="A21:C21"/>
    <mergeCell ref="C19:D19"/>
    <mergeCell ref="C20:D20"/>
    <mergeCell ref="F19:I19"/>
    <mergeCell ref="F20:I20"/>
    <mergeCell ref="A20:B20"/>
    <mergeCell ref="E21:G21"/>
    <mergeCell ref="B22:D22"/>
    <mergeCell ref="G22:K22"/>
    <mergeCell ref="F18:I18"/>
    <mergeCell ref="C2:K2"/>
    <mergeCell ref="C3:K3"/>
    <mergeCell ref="C4:K4"/>
    <mergeCell ref="C17:D17"/>
    <mergeCell ref="C18:D18"/>
    <mergeCell ref="F17:I17"/>
    <mergeCell ref="C8:K8"/>
    <mergeCell ref="F16:I16"/>
    <mergeCell ref="F13:I13"/>
    <mergeCell ref="F12:I12"/>
    <mergeCell ref="C9:D9"/>
    <mergeCell ref="C10:D10"/>
    <mergeCell ref="F9:I9"/>
    <mergeCell ref="F10:I10"/>
    <mergeCell ref="F11:I11"/>
    <mergeCell ref="A19:B19"/>
    <mergeCell ref="A3:B3"/>
    <mergeCell ref="A4:B4"/>
    <mergeCell ref="A5:B5"/>
    <mergeCell ref="A11:B12"/>
    <mergeCell ref="A8:B8"/>
    <mergeCell ref="A9:B9"/>
    <mergeCell ref="A10:B10"/>
    <mergeCell ref="A17:B17"/>
    <mergeCell ref="A18:B18"/>
  </mergeCells>
  <phoneticPr fontId="11" type="noConversion"/>
  <pageMargins left="0.51181102362204722" right="0.23622047244094491" top="0.51181102362204722" bottom="0.15748031496062992" header="0.19685039370078741" footer="0"/>
  <pageSetup paperSize="9" scale="91" orientation="portrait"/>
  <headerFooter alignWithMargins="0">
    <oddHeader xml:space="preserve">&amp;L&amp;"Arial,Standard"&amp;6Ordonnance sur la formation professionnelle initiale - Plan de formation&amp;C&amp;"Arial,Standard"&amp;6
&amp;R&amp;"Arial,Standard"&amp;6Annexe 6a :  Exigences relatives au dossier de formation
</oddHeader>
    <oddFooter>&amp;L&amp;"Arial,Standard"&amp;6OmT forêt / CODOC&amp;R&amp;"Arial,Standard"&amp;6 1ère édition :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21505" r:id="rId3" name="Check Box 1">
              <controlPr defaultSize="0" autoLine="0" autoPict="0">
                <anchor moveWithCells="1">
                  <from>
                    <xdr:col>2</xdr:col>
                    <xdr:colOff>38100</xdr:colOff>
                    <xdr:row>5</xdr:row>
                    <xdr:rowOff>25400</xdr:rowOff>
                  </from>
                  <to>
                    <xdr:col>2</xdr:col>
                    <xdr:colOff>342900</xdr:colOff>
                    <xdr:row>6</xdr:row>
                    <xdr:rowOff>25400</xdr:rowOff>
                  </to>
                </anchor>
              </controlPr>
            </control>
          </mc:Choice>
        </mc:AlternateContent>
        <mc:AlternateContent xmlns:mc="http://schemas.openxmlformats.org/markup-compatibility/2006">
          <mc:Choice Requires="x14">
            <control shapeId="21506" r:id="rId4" name="Check Box 2">
              <controlPr defaultSize="0" autoLine="0" autoPict="0">
                <anchor moveWithCells="1">
                  <from>
                    <xdr:col>2</xdr:col>
                    <xdr:colOff>38100</xdr:colOff>
                    <xdr:row>5</xdr:row>
                    <xdr:rowOff>203200</xdr:rowOff>
                  </from>
                  <to>
                    <xdr:col>2</xdr:col>
                    <xdr:colOff>342900</xdr:colOff>
                    <xdr:row>6</xdr:row>
                    <xdr:rowOff>203200</xdr:rowOff>
                  </to>
                </anchor>
              </controlPr>
            </control>
          </mc:Choice>
        </mc:AlternateContent>
        <mc:AlternateContent xmlns:mc="http://schemas.openxmlformats.org/markup-compatibility/2006">
          <mc:Choice Requires="x14">
            <control shapeId="21507" r:id="rId5" name="Check Box 3">
              <controlPr defaultSize="0" autoLine="0" autoPict="0">
                <anchor moveWithCells="1">
                  <from>
                    <xdr:col>4</xdr:col>
                    <xdr:colOff>38100</xdr:colOff>
                    <xdr:row>5</xdr:row>
                    <xdr:rowOff>25400</xdr:rowOff>
                  </from>
                  <to>
                    <xdr:col>4</xdr:col>
                    <xdr:colOff>342900</xdr:colOff>
                    <xdr:row>6</xdr:row>
                    <xdr:rowOff>25400</xdr:rowOff>
                  </to>
                </anchor>
              </controlPr>
            </control>
          </mc:Choice>
        </mc:AlternateContent>
        <mc:AlternateContent xmlns:mc="http://schemas.openxmlformats.org/markup-compatibility/2006">
          <mc:Choice Requires="x14">
            <control shapeId="21508" r:id="rId6" name="Check Box 4">
              <controlPr defaultSize="0" autoLine="0" autoPict="0">
                <anchor moveWithCells="1">
                  <from>
                    <xdr:col>4</xdr:col>
                    <xdr:colOff>38100</xdr:colOff>
                    <xdr:row>5</xdr:row>
                    <xdr:rowOff>203200</xdr:rowOff>
                  </from>
                  <to>
                    <xdr:col>4</xdr:col>
                    <xdr:colOff>342900</xdr:colOff>
                    <xdr:row>6</xdr:row>
                    <xdr:rowOff>203200</xdr:rowOff>
                  </to>
                </anchor>
              </controlPr>
            </control>
          </mc:Choice>
        </mc:AlternateContent>
        <mc:AlternateContent xmlns:mc="http://schemas.openxmlformats.org/markup-compatibility/2006">
          <mc:Choice Requires="x14">
            <control shapeId="21509" r:id="rId7" name="Check Box 5">
              <controlPr defaultSize="0" autoLine="0" autoPict="0">
                <anchor moveWithCells="1">
                  <from>
                    <xdr:col>7</xdr:col>
                    <xdr:colOff>38100</xdr:colOff>
                    <xdr:row>5</xdr:row>
                    <xdr:rowOff>25400</xdr:rowOff>
                  </from>
                  <to>
                    <xdr:col>7</xdr:col>
                    <xdr:colOff>330200</xdr:colOff>
                    <xdr:row>6</xdr:row>
                    <xdr:rowOff>25400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10"/>
  <sheetViews>
    <sheetView showGridLines="0" zoomScaleNormal="100" workbookViewId="0">
      <selection activeCell="H9" sqref="H9"/>
    </sheetView>
  </sheetViews>
  <sheetFormatPr baseColWidth="10" defaultColWidth="9.33203125" defaultRowHeight="13" x14ac:dyDescent="0.15"/>
  <cols>
    <col min="1" max="1" width="4.83203125" style="47" customWidth="1"/>
    <col min="2" max="2" width="10.83203125" style="47" customWidth="1"/>
    <col min="3" max="3" width="9.1640625" style="48" customWidth="1"/>
    <col min="4" max="4" width="9.1640625" style="47" customWidth="1"/>
    <col min="5" max="5" width="13.5" style="48" customWidth="1"/>
    <col min="6" max="9" width="9.1640625" style="47" customWidth="1"/>
    <col min="10" max="16384" width="9.33203125" style="47"/>
  </cols>
  <sheetData>
    <row r="1" spans="1:9" s="51" customFormat="1" ht="51" customHeight="1" thickBot="1" x14ac:dyDescent="0.2">
      <c r="A1" s="318" t="s">
        <v>4</v>
      </c>
      <c r="B1" s="319"/>
      <c r="C1" s="319"/>
      <c r="D1" s="319"/>
      <c r="E1" s="319"/>
      <c r="F1" s="319"/>
      <c r="G1" s="319"/>
      <c r="H1" s="319"/>
      <c r="I1" s="320"/>
    </row>
    <row r="2" spans="1:9" s="39" customFormat="1" ht="24.75" customHeight="1" x14ac:dyDescent="0.15">
      <c r="A2" s="197" t="s">
        <v>41</v>
      </c>
      <c r="B2" s="297"/>
      <c r="C2" s="95" t="str">
        <f>IF('1er sem. a'!C2:K2="","",'1er sem. a'!C2:K2)</f>
        <v/>
      </c>
      <c r="D2" s="96"/>
      <c r="E2" s="96"/>
      <c r="F2" s="96"/>
      <c r="G2" s="96"/>
      <c r="H2" s="96"/>
      <c r="I2" s="97"/>
    </row>
    <row r="3" spans="1:9" s="39" customFormat="1" ht="24.75" customHeight="1" x14ac:dyDescent="0.15">
      <c r="A3" s="199" t="s">
        <v>98</v>
      </c>
      <c r="B3" s="298"/>
      <c r="C3" s="98" t="str">
        <f>IF('1er sem. a'!C3:K3="","",'1er sem. a'!C3:K3)</f>
        <v/>
      </c>
      <c r="D3" s="99"/>
      <c r="E3" s="99"/>
      <c r="F3" s="99"/>
      <c r="G3" s="99"/>
      <c r="H3" s="99"/>
      <c r="I3" s="100"/>
    </row>
    <row r="4" spans="1:9" s="39" customFormat="1" ht="24.75" customHeight="1" thickBot="1" x14ac:dyDescent="0.2">
      <c r="A4" s="201" t="s">
        <v>42</v>
      </c>
      <c r="B4" s="299"/>
      <c r="C4" s="101" t="str">
        <f>IF('1er sem. a'!C4:K4="","",'1er sem. a'!C4:K4)</f>
        <v/>
      </c>
      <c r="D4" s="102"/>
      <c r="E4" s="102"/>
      <c r="F4" s="102"/>
      <c r="G4" s="102"/>
      <c r="H4" s="102"/>
      <c r="I4" s="103"/>
    </row>
    <row r="5" spans="1:9" s="39" customFormat="1" ht="20" customHeight="1" thickBot="1" x14ac:dyDescent="0.2">
      <c r="A5" s="63"/>
      <c r="B5" s="63"/>
      <c r="C5" s="65"/>
      <c r="D5" s="81"/>
      <c r="E5" s="82"/>
      <c r="F5" s="81"/>
      <c r="G5" s="81"/>
      <c r="H5" s="81"/>
      <c r="I5" s="81"/>
    </row>
    <row r="6" spans="1:9" s="39" customFormat="1" ht="24.75" customHeight="1" x14ac:dyDescent="0.15">
      <c r="A6" s="197" t="s">
        <v>12</v>
      </c>
      <c r="B6" s="321"/>
      <c r="C6" s="321"/>
      <c r="D6" s="321"/>
      <c r="E6" s="321"/>
      <c r="F6" s="321"/>
      <c r="G6" s="321"/>
      <c r="H6" s="321"/>
      <c r="I6" s="322"/>
    </row>
    <row r="7" spans="1:9" s="39" customFormat="1" ht="20" customHeight="1" x14ac:dyDescent="0.15">
      <c r="A7" s="325" t="s">
        <v>101</v>
      </c>
      <c r="B7" s="326"/>
      <c r="C7" s="311"/>
      <c r="D7" s="308" t="s">
        <v>126</v>
      </c>
      <c r="E7" s="308" t="s">
        <v>127</v>
      </c>
      <c r="F7" s="310" t="s">
        <v>128</v>
      </c>
      <c r="G7" s="311"/>
      <c r="H7" s="308" t="s">
        <v>126</v>
      </c>
      <c r="I7" s="323" t="s">
        <v>127</v>
      </c>
    </row>
    <row r="8" spans="1:9" s="39" customFormat="1" ht="20" customHeight="1" thickBot="1" x14ac:dyDescent="0.2">
      <c r="A8" s="175" t="s">
        <v>13</v>
      </c>
      <c r="B8" s="327"/>
      <c r="C8" s="251"/>
      <c r="D8" s="309"/>
      <c r="E8" s="309"/>
      <c r="F8" s="312" t="s">
        <v>36</v>
      </c>
      <c r="G8" s="251"/>
      <c r="H8" s="309"/>
      <c r="I8" s="324"/>
    </row>
    <row r="9" spans="1:9" s="39" customFormat="1" ht="20" customHeight="1" x14ac:dyDescent="0.15">
      <c r="A9" s="328" t="s">
        <v>66</v>
      </c>
      <c r="B9" s="329"/>
      <c r="C9" s="314"/>
      <c r="D9" s="76">
        <v>1</v>
      </c>
      <c r="E9" s="104" t="str">
        <f>IF('1er sem. a'!G21="","",'1er sem. a'!G21)</f>
        <v/>
      </c>
      <c r="F9" s="313" t="s">
        <v>103</v>
      </c>
      <c r="G9" s="314"/>
      <c r="H9" s="22"/>
      <c r="I9" s="40"/>
    </row>
    <row r="10" spans="1:9" s="39" customFormat="1" ht="20" customHeight="1" x14ac:dyDescent="0.15">
      <c r="A10" s="303" t="s">
        <v>51</v>
      </c>
      <c r="B10" s="304"/>
      <c r="C10" s="305"/>
      <c r="D10" s="74">
        <v>2</v>
      </c>
      <c r="E10" s="104" t="str">
        <f>IF('2e sem. a'!G21="","",'2e sem. a'!G21)</f>
        <v/>
      </c>
      <c r="F10" s="306" t="s">
        <v>104</v>
      </c>
      <c r="G10" s="305"/>
      <c r="H10" s="20"/>
      <c r="I10" s="41"/>
    </row>
    <row r="11" spans="1:9" s="39" customFormat="1" ht="20" customHeight="1" x14ac:dyDescent="0.15">
      <c r="A11" s="303" t="s">
        <v>123</v>
      </c>
      <c r="B11" s="304"/>
      <c r="C11" s="305"/>
      <c r="D11" s="74">
        <v>3</v>
      </c>
      <c r="E11" s="104" t="str">
        <f>IF('3e sem. a'!G21="","",'3e sem. a'!G21)</f>
        <v/>
      </c>
      <c r="F11" s="306" t="s">
        <v>105</v>
      </c>
      <c r="G11" s="305"/>
      <c r="H11" s="20"/>
      <c r="I11" s="41"/>
    </row>
    <row r="12" spans="1:9" s="39" customFormat="1" ht="20" customHeight="1" x14ac:dyDescent="0.15">
      <c r="A12" s="303" t="s">
        <v>124</v>
      </c>
      <c r="B12" s="304"/>
      <c r="C12" s="305"/>
      <c r="D12" s="74">
        <v>4</v>
      </c>
      <c r="E12" s="104" t="str">
        <f>IF('4e sem. a'!G21="","",'4e sem. a'!G21)</f>
        <v/>
      </c>
      <c r="F12" s="306" t="s">
        <v>37</v>
      </c>
      <c r="G12" s="305"/>
      <c r="H12" s="20"/>
      <c r="I12" s="41"/>
    </row>
    <row r="13" spans="1:9" s="39" customFormat="1" ht="20" customHeight="1" thickBot="1" x14ac:dyDescent="0.2">
      <c r="A13" s="300" t="s">
        <v>125</v>
      </c>
      <c r="B13" s="301"/>
      <c r="C13" s="302"/>
      <c r="D13" s="77">
        <v>5</v>
      </c>
      <c r="E13" s="105" t="str">
        <f>IF('5 sem. a'!G21="","",'5 sem. a'!G21)</f>
        <v/>
      </c>
      <c r="F13" s="307" t="s">
        <v>14</v>
      </c>
      <c r="G13" s="302"/>
      <c r="H13" s="23"/>
      <c r="I13" s="42"/>
    </row>
    <row r="14" spans="1:9" s="39" customFormat="1" ht="20" customHeight="1" thickBot="1" x14ac:dyDescent="0.2">
      <c r="A14" s="83"/>
      <c r="B14" s="83"/>
      <c r="C14" s="84"/>
      <c r="D14" s="85"/>
      <c r="E14" s="84"/>
      <c r="F14" s="85"/>
      <c r="G14" s="85"/>
      <c r="H14" s="85"/>
      <c r="I14" s="85"/>
    </row>
    <row r="15" spans="1:9" s="50" customFormat="1" ht="25.5" customHeight="1" x14ac:dyDescent="0.15">
      <c r="A15" s="315" t="s">
        <v>99</v>
      </c>
      <c r="B15" s="316"/>
      <c r="C15" s="316"/>
      <c r="D15" s="316"/>
      <c r="E15" s="316"/>
      <c r="F15" s="316"/>
      <c r="G15" s="316"/>
      <c r="H15" s="316"/>
      <c r="I15" s="317"/>
    </row>
    <row r="16" spans="1:9" s="39" customFormat="1" ht="20" customHeight="1" x14ac:dyDescent="0.15">
      <c r="A16" s="325"/>
      <c r="B16" s="326"/>
      <c r="C16" s="326"/>
      <c r="D16" s="311"/>
      <c r="E16" s="332" t="s">
        <v>116</v>
      </c>
      <c r="F16" s="333"/>
      <c r="G16" s="333"/>
      <c r="H16" s="333"/>
      <c r="I16" s="334"/>
    </row>
    <row r="17" spans="1:9" s="39" customFormat="1" ht="20" customHeight="1" x14ac:dyDescent="0.15">
      <c r="A17" s="335"/>
      <c r="B17" s="336"/>
      <c r="C17" s="336"/>
      <c r="D17" s="337"/>
      <c r="E17" s="86">
        <v>1</v>
      </c>
      <c r="F17" s="86">
        <v>2</v>
      </c>
      <c r="G17" s="86">
        <v>3</v>
      </c>
      <c r="H17" s="86">
        <v>4</v>
      </c>
      <c r="I17" s="87">
        <v>5</v>
      </c>
    </row>
    <row r="18" spans="1:9" s="39" customFormat="1" ht="30" customHeight="1" x14ac:dyDescent="0.15">
      <c r="A18" s="303" t="s">
        <v>58</v>
      </c>
      <c r="B18" s="304"/>
      <c r="C18" s="304"/>
      <c r="D18" s="305"/>
      <c r="E18" s="88" t="str">
        <f>'1er sem. a'!K20</f>
        <v/>
      </c>
      <c r="F18" s="88" t="str">
        <f>'2e sem. a'!K20</f>
        <v/>
      </c>
      <c r="G18" s="88" t="str">
        <f>'3e sem. a'!K20</f>
        <v/>
      </c>
      <c r="H18" s="88" t="str">
        <f>'4e sem. a'!K20</f>
        <v/>
      </c>
      <c r="I18" s="89" t="str">
        <f>'5 sem. a'!K20</f>
        <v/>
      </c>
    </row>
    <row r="19" spans="1:9" s="39" customFormat="1" ht="30" customHeight="1" x14ac:dyDescent="0.15">
      <c r="A19" s="303" t="s">
        <v>15</v>
      </c>
      <c r="B19" s="304"/>
      <c r="C19" s="304"/>
      <c r="D19" s="305"/>
      <c r="E19" s="88" t="str">
        <f>'1er sem. b'!K21</f>
        <v/>
      </c>
      <c r="F19" s="88" t="str">
        <f>'2e sem. b'!K21</f>
        <v/>
      </c>
      <c r="G19" s="88" t="str">
        <f>'3e sem. b'!K21</f>
        <v/>
      </c>
      <c r="H19" s="88" t="str">
        <f>'4e sem. b'!K21</f>
        <v/>
      </c>
      <c r="I19" s="89" t="str">
        <f>'5e sem. b'!K21</f>
        <v/>
      </c>
    </row>
    <row r="20" spans="1:9" s="39" customFormat="1" ht="30" customHeight="1" x14ac:dyDescent="0.15">
      <c r="A20" s="303" t="s">
        <v>133</v>
      </c>
      <c r="B20" s="304"/>
      <c r="C20" s="304"/>
      <c r="D20" s="305"/>
      <c r="E20" s="88" t="str">
        <f>IF(SUM(E18:E19)=0,"",SUM(E18:E19))</f>
        <v/>
      </c>
      <c r="F20" s="88" t="str">
        <f>IF(SUM(F18:F19)=0,"",SUM(F18:F19))</f>
        <v/>
      </c>
      <c r="G20" s="88" t="str">
        <f>IF(SUM(G18:G19)=0,"",SUM(G18:G19))</f>
        <v/>
      </c>
      <c r="H20" s="88" t="str">
        <f>IF(SUM(H18:H19)=0,"",SUM(H18:H19))</f>
        <v/>
      </c>
      <c r="I20" s="89" t="str">
        <f>IF(SUM(I18:I19)=0,"",SUM(I18:I19))</f>
        <v/>
      </c>
    </row>
    <row r="21" spans="1:9" s="39" customFormat="1" ht="30" customHeight="1" thickBot="1" x14ac:dyDescent="0.2">
      <c r="A21" s="300" t="s">
        <v>134</v>
      </c>
      <c r="B21" s="301"/>
      <c r="C21" s="301"/>
      <c r="D21" s="302"/>
      <c r="E21" s="90" t="str">
        <f>IF(SUM(E18:E19)=0,"",ROUND(E20/2*2,0)/2)</f>
        <v/>
      </c>
      <c r="F21" s="90" t="str">
        <f>IF(SUM(F18:F19)=0,"",ROUND(F20/2*2,0)/2)</f>
        <v/>
      </c>
      <c r="G21" s="90" t="str">
        <f>IF(SUM(G18:G19)=0,"",ROUND(G20/2*2,0)/2)</f>
        <v/>
      </c>
      <c r="H21" s="90" t="str">
        <f>IF(SUM(H18:H19)=0,"",ROUND(H20/2*2,0)/2)</f>
        <v/>
      </c>
      <c r="I21" s="91" t="str">
        <f>IF(SUM(I18:I19)=0,"",ROUND(I20/2*2,0)/2)</f>
        <v/>
      </c>
    </row>
    <row r="22" spans="1:9" s="26" customFormat="1" ht="44.25" customHeight="1" x14ac:dyDescent="0.15">
      <c r="A22" s="92" t="s">
        <v>60</v>
      </c>
      <c r="B22" s="341" t="str">
        <f>IF('1er sem. a'!B21:D21="","",'1er sem. a'!B21:D21)</f>
        <v/>
      </c>
      <c r="C22" s="341"/>
      <c r="D22" s="341"/>
      <c r="E22" s="93"/>
      <c r="F22" s="94" t="s">
        <v>100</v>
      </c>
      <c r="G22" s="340"/>
      <c r="H22" s="340"/>
      <c r="I22" s="340"/>
    </row>
    <row r="23" spans="1:9" s="2" customFormat="1" ht="28.5" customHeight="1" x14ac:dyDescent="0.15">
      <c r="A23" s="69" t="s">
        <v>1</v>
      </c>
      <c r="B23" s="69"/>
      <c r="C23" s="69"/>
      <c r="D23" s="69"/>
      <c r="E23" s="72"/>
      <c r="F23" s="69" t="s">
        <v>61</v>
      </c>
      <c r="G23" s="69"/>
      <c r="H23" s="69"/>
      <c r="I23" s="69"/>
    </row>
    <row r="24" spans="1:9" s="26" customFormat="1" ht="39.75" customHeight="1" x14ac:dyDescent="0.15">
      <c r="A24" s="339" t="s">
        <v>25</v>
      </c>
      <c r="B24" s="339"/>
      <c r="C24" s="339"/>
      <c r="D24" s="339"/>
      <c r="E24" s="78"/>
      <c r="F24" s="338" t="s">
        <v>117</v>
      </c>
      <c r="G24" s="338"/>
      <c r="H24" s="338"/>
      <c r="I24" s="338"/>
    </row>
    <row r="25" spans="1:9" s="2" customFormat="1" ht="47" customHeight="1" x14ac:dyDescent="0.15">
      <c r="A25" s="330" t="s">
        <v>30</v>
      </c>
      <c r="B25" s="331"/>
      <c r="C25" s="331"/>
      <c r="D25" s="331"/>
      <c r="E25" s="331"/>
      <c r="F25" s="331"/>
      <c r="G25" s="331"/>
      <c r="H25" s="331"/>
      <c r="I25" s="331"/>
    </row>
    <row r="26" spans="1:9" s="39" customFormat="1" ht="23" customHeight="1" x14ac:dyDescent="0.15">
      <c r="A26" s="168" t="s">
        <v>7</v>
      </c>
      <c r="B26" s="168"/>
      <c r="C26" s="168"/>
      <c r="D26" s="168"/>
      <c r="E26" s="168"/>
      <c r="F26" s="168"/>
      <c r="G26" s="168"/>
      <c r="H26" s="168"/>
      <c r="I26" s="168"/>
    </row>
    <row r="27" spans="1:9" s="45" customFormat="1" ht="24" customHeight="1" x14ac:dyDescent="0.15">
      <c r="A27" s="43"/>
      <c r="B27" s="43"/>
      <c r="C27" s="44"/>
      <c r="D27" s="43"/>
      <c r="E27" s="44"/>
      <c r="F27" s="43"/>
      <c r="G27" s="43"/>
      <c r="H27" s="43"/>
      <c r="I27" s="43"/>
    </row>
    <row r="28" spans="1:9" s="39" customFormat="1" x14ac:dyDescent="0.15">
      <c r="C28" s="46"/>
      <c r="E28" s="46"/>
    </row>
    <row r="29" spans="1:9" s="39" customFormat="1" x14ac:dyDescent="0.15">
      <c r="C29" s="46"/>
      <c r="E29" s="46"/>
    </row>
    <row r="30" spans="1:9" s="39" customFormat="1" x14ac:dyDescent="0.15">
      <c r="C30" s="46"/>
      <c r="E30" s="46"/>
    </row>
    <row r="31" spans="1:9" s="39" customFormat="1" x14ac:dyDescent="0.15">
      <c r="C31" s="46"/>
      <c r="E31" s="46"/>
    </row>
    <row r="32" spans="1:9" s="39" customFormat="1" x14ac:dyDescent="0.15">
      <c r="C32" s="46"/>
      <c r="E32" s="46"/>
    </row>
    <row r="33" spans="3:5" s="39" customFormat="1" x14ac:dyDescent="0.15">
      <c r="C33" s="46"/>
      <c r="E33" s="46"/>
    </row>
    <row r="34" spans="3:5" s="39" customFormat="1" x14ac:dyDescent="0.15">
      <c r="C34" s="46"/>
      <c r="E34" s="46"/>
    </row>
    <row r="35" spans="3:5" s="39" customFormat="1" x14ac:dyDescent="0.15">
      <c r="C35" s="46"/>
      <c r="E35" s="46"/>
    </row>
    <row r="36" spans="3:5" s="39" customFormat="1" x14ac:dyDescent="0.15">
      <c r="C36" s="46"/>
      <c r="E36" s="46"/>
    </row>
    <row r="37" spans="3:5" s="39" customFormat="1" x14ac:dyDescent="0.15">
      <c r="C37" s="46"/>
      <c r="E37" s="46"/>
    </row>
    <row r="38" spans="3:5" s="39" customFormat="1" x14ac:dyDescent="0.15">
      <c r="C38" s="46"/>
      <c r="E38" s="46"/>
    </row>
    <row r="39" spans="3:5" s="39" customFormat="1" x14ac:dyDescent="0.15">
      <c r="C39" s="46"/>
      <c r="E39" s="46"/>
    </row>
    <row r="40" spans="3:5" s="39" customFormat="1" x14ac:dyDescent="0.15">
      <c r="C40" s="46"/>
      <c r="E40" s="46"/>
    </row>
    <row r="41" spans="3:5" s="39" customFormat="1" x14ac:dyDescent="0.15">
      <c r="C41" s="46"/>
      <c r="E41" s="46"/>
    </row>
    <row r="42" spans="3:5" s="39" customFormat="1" x14ac:dyDescent="0.15">
      <c r="C42" s="46"/>
      <c r="E42" s="46"/>
    </row>
    <row r="43" spans="3:5" s="39" customFormat="1" x14ac:dyDescent="0.15">
      <c r="C43" s="46"/>
      <c r="E43" s="46"/>
    </row>
    <row r="44" spans="3:5" s="39" customFormat="1" x14ac:dyDescent="0.15">
      <c r="C44" s="46"/>
      <c r="E44" s="46"/>
    </row>
    <row r="45" spans="3:5" s="39" customFormat="1" x14ac:dyDescent="0.15">
      <c r="C45" s="46"/>
      <c r="E45" s="46"/>
    </row>
    <row r="46" spans="3:5" s="39" customFormat="1" x14ac:dyDescent="0.15">
      <c r="C46" s="46"/>
      <c r="E46" s="46"/>
    </row>
    <row r="47" spans="3:5" s="39" customFormat="1" x14ac:dyDescent="0.15">
      <c r="C47" s="46"/>
      <c r="E47" s="46"/>
    </row>
    <row r="48" spans="3:5" s="39" customFormat="1" x14ac:dyDescent="0.15">
      <c r="C48" s="46"/>
      <c r="E48" s="46"/>
    </row>
    <row r="49" spans="3:5" s="39" customFormat="1" x14ac:dyDescent="0.15">
      <c r="C49" s="46"/>
      <c r="E49" s="46"/>
    </row>
    <row r="50" spans="3:5" s="39" customFormat="1" x14ac:dyDescent="0.15">
      <c r="C50" s="46"/>
      <c r="E50" s="46"/>
    </row>
    <row r="51" spans="3:5" s="39" customFormat="1" x14ac:dyDescent="0.15">
      <c r="C51" s="46"/>
      <c r="E51" s="46"/>
    </row>
    <row r="52" spans="3:5" s="39" customFormat="1" x14ac:dyDescent="0.15">
      <c r="C52" s="46"/>
      <c r="E52" s="46"/>
    </row>
    <row r="53" spans="3:5" s="39" customFormat="1" x14ac:dyDescent="0.15">
      <c r="C53" s="46"/>
      <c r="E53" s="46"/>
    </row>
    <row r="54" spans="3:5" s="39" customFormat="1" x14ac:dyDescent="0.15">
      <c r="C54" s="46"/>
      <c r="E54" s="46"/>
    </row>
    <row r="55" spans="3:5" s="39" customFormat="1" x14ac:dyDescent="0.15">
      <c r="C55" s="46"/>
      <c r="E55" s="46"/>
    </row>
    <row r="56" spans="3:5" s="39" customFormat="1" x14ac:dyDescent="0.15">
      <c r="C56" s="46"/>
      <c r="E56" s="46"/>
    </row>
    <row r="57" spans="3:5" s="39" customFormat="1" x14ac:dyDescent="0.15">
      <c r="C57" s="46"/>
      <c r="E57" s="46"/>
    </row>
    <row r="58" spans="3:5" s="39" customFormat="1" x14ac:dyDescent="0.15">
      <c r="C58" s="46"/>
      <c r="E58" s="46"/>
    </row>
    <row r="59" spans="3:5" s="39" customFormat="1" x14ac:dyDescent="0.15">
      <c r="C59" s="46"/>
      <c r="E59" s="46"/>
    </row>
    <row r="60" spans="3:5" s="39" customFormat="1" x14ac:dyDescent="0.15">
      <c r="C60" s="46"/>
      <c r="E60" s="46"/>
    </row>
    <row r="61" spans="3:5" s="39" customFormat="1" x14ac:dyDescent="0.15">
      <c r="C61" s="46"/>
      <c r="E61" s="46"/>
    </row>
    <row r="62" spans="3:5" s="39" customFormat="1" x14ac:dyDescent="0.15">
      <c r="C62" s="46"/>
      <c r="E62" s="46"/>
    </row>
    <row r="63" spans="3:5" s="39" customFormat="1" x14ac:dyDescent="0.15">
      <c r="C63" s="46"/>
      <c r="E63" s="46"/>
    </row>
    <row r="64" spans="3:5" s="39" customFormat="1" x14ac:dyDescent="0.15">
      <c r="C64" s="46"/>
      <c r="E64" s="46"/>
    </row>
    <row r="65" spans="3:5" s="39" customFormat="1" x14ac:dyDescent="0.15">
      <c r="C65" s="46"/>
      <c r="E65" s="46"/>
    </row>
    <row r="66" spans="3:5" s="39" customFormat="1" x14ac:dyDescent="0.15">
      <c r="C66" s="46"/>
      <c r="E66" s="46"/>
    </row>
    <row r="67" spans="3:5" s="39" customFormat="1" x14ac:dyDescent="0.15">
      <c r="C67" s="46"/>
      <c r="E67" s="46"/>
    </row>
    <row r="68" spans="3:5" s="39" customFormat="1" x14ac:dyDescent="0.15">
      <c r="C68" s="46"/>
      <c r="E68" s="46"/>
    </row>
    <row r="69" spans="3:5" s="39" customFormat="1" x14ac:dyDescent="0.15">
      <c r="C69" s="46"/>
      <c r="E69" s="46"/>
    </row>
    <row r="70" spans="3:5" s="39" customFormat="1" x14ac:dyDescent="0.15">
      <c r="C70" s="46"/>
      <c r="E70" s="46"/>
    </row>
    <row r="71" spans="3:5" s="39" customFormat="1" x14ac:dyDescent="0.15">
      <c r="C71" s="46"/>
      <c r="E71" s="46"/>
    </row>
    <row r="72" spans="3:5" s="39" customFormat="1" x14ac:dyDescent="0.15">
      <c r="C72" s="46"/>
      <c r="E72" s="46"/>
    </row>
    <row r="73" spans="3:5" s="39" customFormat="1" x14ac:dyDescent="0.15">
      <c r="C73" s="46"/>
      <c r="E73" s="46"/>
    </row>
    <row r="74" spans="3:5" s="39" customFormat="1" x14ac:dyDescent="0.15">
      <c r="C74" s="46"/>
      <c r="E74" s="46"/>
    </row>
    <row r="75" spans="3:5" s="39" customFormat="1" x14ac:dyDescent="0.15">
      <c r="C75" s="46"/>
      <c r="E75" s="46"/>
    </row>
    <row r="76" spans="3:5" s="39" customFormat="1" x14ac:dyDescent="0.15">
      <c r="C76" s="46"/>
      <c r="E76" s="46"/>
    </row>
    <row r="77" spans="3:5" s="39" customFormat="1" x14ac:dyDescent="0.15">
      <c r="C77" s="46"/>
      <c r="E77" s="46"/>
    </row>
    <row r="78" spans="3:5" s="39" customFormat="1" x14ac:dyDescent="0.15">
      <c r="C78" s="46"/>
      <c r="E78" s="46"/>
    </row>
    <row r="79" spans="3:5" s="39" customFormat="1" x14ac:dyDescent="0.15">
      <c r="C79" s="46"/>
      <c r="E79" s="46"/>
    </row>
    <row r="80" spans="3:5" s="39" customFormat="1" x14ac:dyDescent="0.15">
      <c r="C80" s="46"/>
      <c r="E80" s="46"/>
    </row>
    <row r="81" spans="3:5" s="39" customFormat="1" x14ac:dyDescent="0.15">
      <c r="C81" s="46"/>
      <c r="E81" s="46"/>
    </row>
    <row r="82" spans="3:5" s="39" customFormat="1" x14ac:dyDescent="0.15">
      <c r="C82" s="46"/>
      <c r="E82" s="46"/>
    </row>
    <row r="83" spans="3:5" s="39" customFormat="1" x14ac:dyDescent="0.15">
      <c r="C83" s="46"/>
      <c r="E83" s="46"/>
    </row>
    <row r="84" spans="3:5" s="39" customFormat="1" x14ac:dyDescent="0.15">
      <c r="C84" s="46"/>
      <c r="E84" s="46"/>
    </row>
    <row r="85" spans="3:5" s="39" customFormat="1" x14ac:dyDescent="0.15">
      <c r="C85" s="46"/>
      <c r="E85" s="46"/>
    </row>
    <row r="86" spans="3:5" s="39" customFormat="1" x14ac:dyDescent="0.15">
      <c r="C86" s="46"/>
      <c r="E86" s="46"/>
    </row>
    <row r="87" spans="3:5" s="39" customFormat="1" x14ac:dyDescent="0.15">
      <c r="C87" s="46"/>
      <c r="E87" s="46"/>
    </row>
    <row r="88" spans="3:5" s="39" customFormat="1" x14ac:dyDescent="0.15">
      <c r="C88" s="46"/>
      <c r="E88" s="46"/>
    </row>
    <row r="89" spans="3:5" s="39" customFormat="1" x14ac:dyDescent="0.15">
      <c r="C89" s="46"/>
      <c r="E89" s="46"/>
    </row>
    <row r="90" spans="3:5" s="39" customFormat="1" x14ac:dyDescent="0.15">
      <c r="C90" s="46"/>
      <c r="E90" s="46"/>
    </row>
    <row r="91" spans="3:5" s="39" customFormat="1" x14ac:dyDescent="0.15">
      <c r="C91" s="46"/>
      <c r="E91" s="46"/>
    </row>
    <row r="92" spans="3:5" s="39" customFormat="1" x14ac:dyDescent="0.15">
      <c r="C92" s="46"/>
      <c r="E92" s="46"/>
    </row>
    <row r="93" spans="3:5" s="39" customFormat="1" x14ac:dyDescent="0.15">
      <c r="C93" s="46"/>
      <c r="E93" s="46"/>
    </row>
    <row r="94" spans="3:5" s="39" customFormat="1" x14ac:dyDescent="0.15">
      <c r="C94" s="46"/>
      <c r="E94" s="46"/>
    </row>
    <row r="95" spans="3:5" s="39" customFormat="1" x14ac:dyDescent="0.15">
      <c r="C95" s="46"/>
      <c r="E95" s="46"/>
    </row>
    <row r="96" spans="3:5" s="39" customFormat="1" x14ac:dyDescent="0.15">
      <c r="C96" s="46"/>
      <c r="E96" s="46"/>
    </row>
    <row r="97" spans="3:5" s="39" customFormat="1" x14ac:dyDescent="0.15">
      <c r="C97" s="46"/>
      <c r="E97" s="46"/>
    </row>
    <row r="98" spans="3:5" s="39" customFormat="1" x14ac:dyDescent="0.15">
      <c r="C98" s="46"/>
      <c r="E98" s="46"/>
    </row>
    <row r="99" spans="3:5" s="39" customFormat="1" x14ac:dyDescent="0.15">
      <c r="C99" s="46"/>
      <c r="E99" s="46"/>
    </row>
    <row r="100" spans="3:5" s="39" customFormat="1" x14ac:dyDescent="0.15">
      <c r="C100" s="46"/>
      <c r="E100" s="46"/>
    </row>
    <row r="101" spans="3:5" s="39" customFormat="1" x14ac:dyDescent="0.15">
      <c r="C101" s="46"/>
      <c r="E101" s="46"/>
    </row>
    <row r="102" spans="3:5" s="39" customFormat="1" x14ac:dyDescent="0.15">
      <c r="C102" s="46"/>
      <c r="E102" s="46"/>
    </row>
    <row r="103" spans="3:5" s="39" customFormat="1" x14ac:dyDescent="0.15">
      <c r="C103" s="46"/>
      <c r="E103" s="46"/>
    </row>
    <row r="104" spans="3:5" s="39" customFormat="1" x14ac:dyDescent="0.15">
      <c r="C104" s="46"/>
      <c r="E104" s="46"/>
    </row>
    <row r="105" spans="3:5" s="39" customFormat="1" x14ac:dyDescent="0.15">
      <c r="C105" s="46"/>
      <c r="E105" s="46"/>
    </row>
    <row r="106" spans="3:5" s="39" customFormat="1" x14ac:dyDescent="0.15">
      <c r="C106" s="46"/>
      <c r="E106" s="46"/>
    </row>
    <row r="107" spans="3:5" s="39" customFormat="1" x14ac:dyDescent="0.15">
      <c r="C107" s="46"/>
      <c r="E107" s="46"/>
    </row>
    <row r="108" spans="3:5" s="39" customFormat="1" x14ac:dyDescent="0.15">
      <c r="C108" s="46"/>
      <c r="E108" s="46"/>
    </row>
    <row r="109" spans="3:5" s="39" customFormat="1" x14ac:dyDescent="0.15">
      <c r="C109" s="46"/>
      <c r="E109" s="46"/>
    </row>
    <row r="110" spans="3:5" s="39" customFormat="1" x14ac:dyDescent="0.15">
      <c r="C110" s="46"/>
      <c r="E110" s="46"/>
    </row>
  </sheetData>
  <sheetProtection sheet="1" objects="1" scenarios="1" formatCells="0" formatColumns="0" formatRows="0" sort="0" autoFilter="0"/>
  <mergeCells count="36">
    <mergeCell ref="A25:I25"/>
    <mergeCell ref="A21:D21"/>
    <mergeCell ref="E16:I16"/>
    <mergeCell ref="A16:D17"/>
    <mergeCell ref="F24:I24"/>
    <mergeCell ref="A24:D24"/>
    <mergeCell ref="G22:I22"/>
    <mergeCell ref="B22:D22"/>
    <mergeCell ref="A20:D20"/>
    <mergeCell ref="A19:D19"/>
    <mergeCell ref="A15:I15"/>
    <mergeCell ref="A18:D18"/>
    <mergeCell ref="A1:I1"/>
    <mergeCell ref="A6:I6"/>
    <mergeCell ref="D7:D8"/>
    <mergeCell ref="I7:I8"/>
    <mergeCell ref="A7:C7"/>
    <mergeCell ref="A8:C8"/>
    <mergeCell ref="H7:H8"/>
    <mergeCell ref="A9:C9"/>
    <mergeCell ref="A26:I26"/>
    <mergeCell ref="A2:B2"/>
    <mergeCell ref="A3:B3"/>
    <mergeCell ref="A4:B4"/>
    <mergeCell ref="A13:C13"/>
    <mergeCell ref="A11:C11"/>
    <mergeCell ref="A12:C12"/>
    <mergeCell ref="F12:G12"/>
    <mergeCell ref="F13:G13"/>
    <mergeCell ref="F11:G11"/>
    <mergeCell ref="A10:C10"/>
    <mergeCell ref="E7:E8"/>
    <mergeCell ref="F7:G7"/>
    <mergeCell ref="F8:G8"/>
    <mergeCell ref="F9:G9"/>
    <mergeCell ref="F10:G10"/>
  </mergeCells>
  <phoneticPr fontId="11" type="noConversion"/>
  <pageMargins left="0.47244094488188981" right="0.31496062992125984" top="0.51181102362204722" bottom="0.15748031496062992" header="0.19685039370078741" footer="0"/>
  <pageSetup paperSize="9" scale="91" orientation="portrait"/>
  <headerFooter alignWithMargins="0">
    <oddHeader xml:space="preserve">&amp;L&amp;"Arial,Standard"&amp;6Ordonnance sur la formation professionnelle initiale - Plan de formation
&amp;C&amp;"Arial,Standard"&amp;6
&amp;R&amp;"Arial,Standard"&amp;6Annexe 6a :  Exigences relatives au dossier de formation
</oddHeader>
    <oddFooter>&amp;L&amp;"Arial,Standard"&amp;6OmT forêt / CODOC&amp;R&amp;"Arial,Standard"&amp;6 1ère édition : 30.04.2007</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5"/>
  <sheetViews>
    <sheetView showGridLines="0" zoomScaleNormal="100" workbookViewId="0">
      <selection activeCell="N20" sqref="N20"/>
    </sheetView>
  </sheetViews>
  <sheetFormatPr baseColWidth="10" defaultColWidth="9.83203125" defaultRowHeight="13" x14ac:dyDescent="0.15"/>
  <cols>
    <col min="1" max="1" width="4.83203125" style="12" customWidth="1"/>
    <col min="2" max="2" width="10" style="12" customWidth="1"/>
    <col min="3" max="4" width="9.1640625" style="12" customWidth="1"/>
    <col min="5" max="5" width="8" style="13" customWidth="1"/>
    <col min="6" max="6" width="6.5" style="12" customWidth="1"/>
    <col min="7" max="7" width="7" style="12" customWidth="1"/>
    <col min="8" max="8" width="6.5" style="12" customWidth="1"/>
    <col min="9" max="9" width="9.5" style="12" customWidth="1"/>
    <col min="10" max="10" width="7" style="13" customWidth="1"/>
    <col min="11" max="11" width="5.6640625" style="13" customWidth="1"/>
    <col min="12" max="16384" width="9.83203125" style="12"/>
  </cols>
  <sheetData>
    <row r="1" spans="1:12" s="49" customFormat="1" ht="28.5" customHeight="1" thickBot="1" x14ac:dyDescent="0.2">
      <c r="A1" s="177" t="s">
        <v>129</v>
      </c>
      <c r="B1" s="178"/>
      <c r="C1" s="179"/>
      <c r="D1" s="179"/>
      <c r="E1" s="179"/>
      <c r="F1" s="179"/>
      <c r="G1" s="179"/>
      <c r="H1" s="179"/>
      <c r="I1" s="179"/>
      <c r="J1" s="179"/>
      <c r="K1" s="180"/>
    </row>
    <row r="2" spans="1:12" s="2" customFormat="1" ht="15" customHeight="1" x14ac:dyDescent="0.15">
      <c r="A2" s="197" t="s">
        <v>41</v>
      </c>
      <c r="B2" s="198"/>
      <c r="C2" s="181" t="s">
        <v>138</v>
      </c>
      <c r="D2" s="182"/>
      <c r="E2" s="182"/>
      <c r="F2" s="182"/>
      <c r="G2" s="182"/>
      <c r="H2" s="182"/>
      <c r="I2" s="182"/>
      <c r="J2" s="182"/>
      <c r="K2" s="183"/>
    </row>
    <row r="3" spans="1:12" s="2" customFormat="1" ht="15.75" customHeight="1" x14ac:dyDescent="0.15">
      <c r="A3" s="199" t="s">
        <v>18</v>
      </c>
      <c r="B3" s="200"/>
      <c r="C3" s="184" t="s">
        <v>140</v>
      </c>
      <c r="D3" s="185"/>
      <c r="E3" s="185"/>
      <c r="F3" s="185"/>
      <c r="G3" s="185"/>
      <c r="H3" s="185"/>
      <c r="I3" s="185"/>
      <c r="J3" s="185"/>
      <c r="K3" s="186"/>
    </row>
    <row r="4" spans="1:12" s="2" customFormat="1" ht="15" customHeight="1" x14ac:dyDescent="0.15">
      <c r="A4" s="199" t="s">
        <v>42</v>
      </c>
      <c r="B4" s="200"/>
      <c r="C4" s="184" t="s">
        <v>137</v>
      </c>
      <c r="D4" s="187"/>
      <c r="E4" s="187"/>
      <c r="F4" s="187"/>
      <c r="G4" s="187"/>
      <c r="H4" s="187"/>
      <c r="I4" s="187"/>
      <c r="J4" s="187"/>
      <c r="K4" s="188"/>
    </row>
    <row r="5" spans="1:12" s="2" customFormat="1" ht="15" customHeight="1" thickBot="1" x14ac:dyDescent="0.2">
      <c r="A5" s="201" t="s">
        <v>88</v>
      </c>
      <c r="B5" s="202"/>
      <c r="C5" s="194" t="s">
        <v>19</v>
      </c>
      <c r="D5" s="195"/>
      <c r="E5" s="195"/>
      <c r="F5" s="195"/>
      <c r="G5" s="195"/>
      <c r="H5" s="195"/>
      <c r="I5" s="195"/>
      <c r="J5" s="195"/>
      <c r="K5" s="196"/>
    </row>
    <row r="6" spans="1:12" s="2" customFormat="1" ht="25.5" customHeight="1" thickBot="1" x14ac:dyDescent="0.2">
      <c r="A6" s="192" t="s">
        <v>32</v>
      </c>
      <c r="B6" s="193"/>
      <c r="C6" s="164" t="s">
        <v>44</v>
      </c>
      <c r="D6" s="165"/>
      <c r="E6" s="166"/>
      <c r="F6" s="166"/>
      <c r="G6" s="166"/>
      <c r="H6" s="166"/>
      <c r="I6" s="166"/>
      <c r="J6" s="166"/>
      <c r="K6" s="167"/>
    </row>
    <row r="7" spans="1:12" s="2" customFormat="1" ht="25.5" customHeight="1" thickBot="1" x14ac:dyDescent="0.2">
      <c r="A7" s="189" t="s">
        <v>43</v>
      </c>
      <c r="B7" s="159"/>
      <c r="C7" s="189" t="s">
        <v>39</v>
      </c>
      <c r="D7" s="157"/>
      <c r="E7" s="157"/>
      <c r="F7" s="157"/>
      <c r="G7" s="157"/>
      <c r="H7" s="157"/>
      <c r="I7" s="157"/>
      <c r="J7" s="157"/>
      <c r="K7" s="190"/>
    </row>
    <row r="8" spans="1:12" s="2" customFormat="1" ht="37.5" customHeight="1" thickBot="1" x14ac:dyDescent="0.2">
      <c r="A8" s="189" t="s">
        <v>52</v>
      </c>
      <c r="B8" s="159"/>
      <c r="C8" s="149" t="s">
        <v>96</v>
      </c>
      <c r="D8" s="150"/>
      <c r="E8" s="52" t="s">
        <v>20</v>
      </c>
      <c r="F8" s="149" t="s">
        <v>21</v>
      </c>
      <c r="G8" s="157"/>
      <c r="H8" s="158"/>
      <c r="I8" s="159"/>
      <c r="J8" s="52" t="s">
        <v>135</v>
      </c>
      <c r="K8" s="53" t="s">
        <v>136</v>
      </c>
    </row>
    <row r="9" spans="1:12" s="2" customFormat="1" ht="50.25" customHeight="1" x14ac:dyDescent="0.15">
      <c r="A9" s="192" t="s">
        <v>0</v>
      </c>
      <c r="B9" s="193"/>
      <c r="C9" s="191" t="s">
        <v>141</v>
      </c>
      <c r="D9" s="191"/>
      <c r="E9" s="54">
        <v>10</v>
      </c>
      <c r="F9" s="160" t="s">
        <v>76</v>
      </c>
      <c r="G9" s="160"/>
      <c r="H9" s="160"/>
      <c r="I9" s="160"/>
      <c r="J9" s="14">
        <v>10</v>
      </c>
      <c r="K9" s="59" t="str">
        <f>IF(J9&gt;E9,"Fehler","")</f>
        <v/>
      </c>
    </row>
    <row r="10" spans="1:12" s="2" customFormat="1" ht="45.75" customHeight="1" x14ac:dyDescent="0.15">
      <c r="A10" s="204" t="s">
        <v>22</v>
      </c>
      <c r="B10" s="205"/>
      <c r="C10" s="151" t="s">
        <v>142</v>
      </c>
      <c r="D10" s="151"/>
      <c r="E10" s="55">
        <v>10</v>
      </c>
      <c r="F10" s="156" t="s">
        <v>77</v>
      </c>
      <c r="G10" s="156"/>
      <c r="H10" s="156" t="s">
        <v>93</v>
      </c>
      <c r="I10" s="156"/>
      <c r="J10" s="15">
        <v>10</v>
      </c>
      <c r="K10" s="60" t="str">
        <f>IF(J10&gt;E10,"Fehler","")</f>
        <v/>
      </c>
      <c r="L10" s="2" t="s">
        <v>94</v>
      </c>
    </row>
    <row r="11" spans="1:12" s="2" customFormat="1" ht="45.75" customHeight="1" thickBot="1" x14ac:dyDescent="0.2">
      <c r="A11" s="206"/>
      <c r="B11" s="176"/>
      <c r="C11" s="155" t="s">
        <v>143</v>
      </c>
      <c r="D11" s="155"/>
      <c r="E11" s="56">
        <v>10</v>
      </c>
      <c r="F11" s="161" t="s">
        <v>78</v>
      </c>
      <c r="G11" s="162"/>
      <c r="H11" s="162"/>
      <c r="I11" s="163"/>
      <c r="J11" s="16">
        <v>4</v>
      </c>
      <c r="K11" s="61">
        <f>IF(J9&gt;E9,"Fehler",IF(J10&gt;E10,"Fehler",IF(J11&gt;E11,"Fehler",SUM(J9:J11))))</f>
        <v>24</v>
      </c>
    </row>
    <row r="12" spans="1:12" s="2" customFormat="1" ht="45.75" customHeight="1" x14ac:dyDescent="0.15">
      <c r="A12" s="211" t="s">
        <v>29</v>
      </c>
      <c r="B12" s="212"/>
      <c r="C12" s="154" t="s">
        <v>145</v>
      </c>
      <c r="D12" s="154"/>
      <c r="E12" s="57">
        <v>5</v>
      </c>
      <c r="F12" s="174" t="s">
        <v>79</v>
      </c>
      <c r="G12" s="174"/>
      <c r="H12" s="174"/>
      <c r="I12" s="174"/>
      <c r="J12" s="17">
        <v>5</v>
      </c>
      <c r="K12" s="59" t="str">
        <f>IF(J12&gt;E12,"Fehler","")</f>
        <v/>
      </c>
    </row>
    <row r="13" spans="1:12" s="2" customFormat="1" ht="45.75" customHeight="1" x14ac:dyDescent="0.15">
      <c r="A13" s="213" t="s">
        <v>144</v>
      </c>
      <c r="B13" s="205"/>
      <c r="C13" s="151" t="s">
        <v>146</v>
      </c>
      <c r="D13" s="151"/>
      <c r="E13" s="55">
        <v>5</v>
      </c>
      <c r="F13" s="156" t="s">
        <v>80</v>
      </c>
      <c r="G13" s="156"/>
      <c r="H13" s="156"/>
      <c r="I13" s="156"/>
      <c r="J13" s="15">
        <v>5</v>
      </c>
      <c r="K13" s="60" t="str">
        <f>IF(J13&gt;E13,"Fehler","")</f>
        <v/>
      </c>
    </row>
    <row r="14" spans="1:12" s="2" customFormat="1" ht="45.75" customHeight="1" x14ac:dyDescent="0.15">
      <c r="A14" s="213"/>
      <c r="B14" s="205"/>
      <c r="C14" s="151" t="s">
        <v>62</v>
      </c>
      <c r="D14" s="151"/>
      <c r="E14" s="55">
        <v>5</v>
      </c>
      <c r="F14" s="156" t="s">
        <v>81</v>
      </c>
      <c r="G14" s="156"/>
      <c r="H14" s="156"/>
      <c r="I14" s="156"/>
      <c r="J14" s="15">
        <v>5</v>
      </c>
      <c r="K14" s="60" t="str">
        <f>IF(J14&gt;E14,"Fehler","")</f>
        <v/>
      </c>
    </row>
    <row r="15" spans="1:12" s="2" customFormat="1" ht="45.75" customHeight="1" thickBot="1" x14ac:dyDescent="0.2">
      <c r="A15" s="206"/>
      <c r="B15" s="176"/>
      <c r="C15" s="152" t="s">
        <v>63</v>
      </c>
      <c r="D15" s="152"/>
      <c r="E15" s="58">
        <v>5</v>
      </c>
      <c r="F15" s="153" t="s">
        <v>82</v>
      </c>
      <c r="G15" s="153"/>
      <c r="H15" s="153"/>
      <c r="I15" s="153"/>
      <c r="J15" s="18">
        <v>5</v>
      </c>
      <c r="K15" s="61">
        <f>IF(J12&gt;E12,"Fehler",IF(J13&gt;E13,"Fehler",IF(J14&gt;E14,"Fehler",IF(J15&gt;E15,"Fehler",SUM(J12:J15)))))</f>
        <v>20</v>
      </c>
    </row>
    <row r="16" spans="1:12" s="2" customFormat="1" ht="45.75" customHeight="1" x14ac:dyDescent="0.15">
      <c r="A16" s="192" t="s">
        <v>64</v>
      </c>
      <c r="B16" s="193"/>
      <c r="C16" s="154" t="s">
        <v>45</v>
      </c>
      <c r="D16" s="154"/>
      <c r="E16" s="57">
        <v>5</v>
      </c>
      <c r="F16" s="143" t="s">
        <v>84</v>
      </c>
      <c r="G16" s="144"/>
      <c r="H16" s="144"/>
      <c r="I16" s="145"/>
      <c r="J16" s="17">
        <v>5</v>
      </c>
      <c r="K16" s="59" t="str">
        <f>IF(J16&gt;E16,"Fehler","")</f>
        <v/>
      </c>
    </row>
    <row r="17" spans="1:11" s="2" customFormat="1" ht="45.75" customHeight="1" thickBot="1" x14ac:dyDescent="0.2">
      <c r="A17" s="175" t="s">
        <v>83</v>
      </c>
      <c r="B17" s="176"/>
      <c r="C17" s="155" t="s">
        <v>46</v>
      </c>
      <c r="D17" s="155"/>
      <c r="E17" s="56">
        <v>5</v>
      </c>
      <c r="F17" s="146" t="s">
        <v>85</v>
      </c>
      <c r="G17" s="147"/>
      <c r="H17" s="147"/>
      <c r="I17" s="148"/>
      <c r="J17" s="16">
        <v>5</v>
      </c>
      <c r="K17" s="61">
        <f>IF(J16&gt;E16,"Fehler",IF(J17&gt;E17,"Fehler",SUM(J16:J17)))</f>
        <v>10</v>
      </c>
    </row>
    <row r="18" spans="1:11" s="2" customFormat="1" ht="45.75" customHeight="1" x14ac:dyDescent="0.15">
      <c r="A18" s="192" t="s">
        <v>65</v>
      </c>
      <c r="B18" s="193"/>
      <c r="C18" s="154" t="s">
        <v>47</v>
      </c>
      <c r="D18" s="154"/>
      <c r="E18" s="57">
        <v>5</v>
      </c>
      <c r="F18" s="174" t="s">
        <v>86</v>
      </c>
      <c r="G18" s="174"/>
      <c r="H18" s="174"/>
      <c r="I18" s="174"/>
      <c r="J18" s="17">
        <v>5</v>
      </c>
      <c r="K18" s="59" t="str">
        <f>IF(J18&gt;E18,"Fehler","")</f>
        <v/>
      </c>
    </row>
    <row r="19" spans="1:11" s="2" customFormat="1" ht="45.75" customHeight="1" thickBot="1" x14ac:dyDescent="0.2">
      <c r="A19" s="175" t="s">
        <v>83</v>
      </c>
      <c r="B19" s="176"/>
      <c r="C19" s="152" t="s">
        <v>48</v>
      </c>
      <c r="D19" s="152"/>
      <c r="E19" s="58">
        <v>5</v>
      </c>
      <c r="F19" s="153" t="s">
        <v>87</v>
      </c>
      <c r="G19" s="153"/>
      <c r="H19" s="153"/>
      <c r="I19" s="153"/>
      <c r="J19" s="18">
        <v>5</v>
      </c>
      <c r="K19" s="61">
        <f>IF(J18&gt;E18,"Fehler",IF(J19&gt;E19,"Fehler",SUM(J18:J19)))</f>
        <v>10</v>
      </c>
    </row>
    <row r="20" spans="1:11" s="2" customFormat="1" ht="16.5" customHeight="1" thickBot="1" x14ac:dyDescent="0.2">
      <c r="A20" s="171" t="s">
        <v>97</v>
      </c>
      <c r="B20" s="172"/>
      <c r="C20" s="173"/>
      <c r="D20" s="64" t="s">
        <v>49</v>
      </c>
      <c r="E20" s="209" t="s">
        <v>50</v>
      </c>
      <c r="F20" s="210"/>
      <c r="G20" s="210"/>
      <c r="H20" s="66">
        <f>IF(K11="Fehler","Fehler",IF(K15="Fehler","Fehler",IF(K17="Fehler","Fehler",IF(K19="Fehler","Fehler",SUM(J9:J19)))))</f>
        <v>64</v>
      </c>
      <c r="I20" s="67" t="s">
        <v>118</v>
      </c>
      <c r="J20" s="68" t="s">
        <v>132</v>
      </c>
      <c r="K20" s="62">
        <f>IF(H20="Fehler","Fehler",IF(SUM(K9:K19)=0,"",ROUND(SUM(((H20/70)*5)+1)*2,0)/2))</f>
        <v>5.5</v>
      </c>
    </row>
    <row r="21" spans="1:11" s="2" customFormat="1" ht="25.5" customHeight="1" x14ac:dyDescent="0.15">
      <c r="A21" s="69" t="s">
        <v>60</v>
      </c>
      <c r="B21" s="203" t="s">
        <v>139</v>
      </c>
      <c r="C21" s="203"/>
      <c r="D21" s="203"/>
      <c r="E21" s="70"/>
      <c r="F21" s="71" t="s">
        <v>100</v>
      </c>
      <c r="G21" s="207" t="s">
        <v>59</v>
      </c>
      <c r="H21" s="208"/>
      <c r="I21" s="208"/>
      <c r="J21" s="208"/>
      <c r="K21" s="208"/>
    </row>
    <row r="22" spans="1:11" s="2" customFormat="1" ht="15" customHeight="1" x14ac:dyDescent="0.15">
      <c r="A22" s="69" t="s">
        <v>1</v>
      </c>
      <c r="B22" s="69"/>
      <c r="C22" s="69"/>
      <c r="D22" s="69"/>
      <c r="E22" s="72"/>
      <c r="F22" s="69" t="s">
        <v>61</v>
      </c>
      <c r="G22" s="69"/>
      <c r="H22" s="69"/>
      <c r="I22" s="69"/>
      <c r="J22" s="72"/>
      <c r="K22" s="72"/>
    </row>
    <row r="23" spans="1:11" s="8" customFormat="1" ht="25.5" customHeight="1" x14ac:dyDescent="0.2">
      <c r="A23" s="4" t="s">
        <v>137</v>
      </c>
      <c r="B23" s="4"/>
      <c r="C23" s="4"/>
      <c r="D23" s="4"/>
      <c r="E23" s="5"/>
      <c r="F23" s="4" t="s">
        <v>138</v>
      </c>
      <c r="G23" s="4"/>
      <c r="H23" s="4"/>
      <c r="I23" s="6"/>
      <c r="J23" s="7"/>
      <c r="K23" s="7"/>
    </row>
    <row r="24" spans="1:11" s="2" customFormat="1" ht="75.75" customHeight="1" x14ac:dyDescent="0.15">
      <c r="A24" s="168" t="s">
        <v>6</v>
      </c>
      <c r="B24" s="169"/>
      <c r="C24" s="170"/>
      <c r="D24" s="170"/>
      <c r="E24" s="170"/>
      <c r="F24" s="170"/>
      <c r="G24" s="170"/>
      <c r="H24" s="170"/>
      <c r="I24" s="170"/>
      <c r="J24" s="170"/>
      <c r="K24" s="170"/>
    </row>
    <row r="25" spans="1:11" s="2" customFormat="1" x14ac:dyDescent="0.15">
      <c r="A25" s="9"/>
      <c r="B25" s="9"/>
      <c r="C25" s="9"/>
      <c r="D25" s="9"/>
      <c r="E25" s="10"/>
      <c r="F25" s="9"/>
      <c r="G25" s="9"/>
      <c r="H25" s="9"/>
      <c r="I25" s="9"/>
      <c r="J25" s="10"/>
      <c r="K25" s="10"/>
    </row>
    <row r="26" spans="1:11" s="2" customFormat="1" x14ac:dyDescent="0.15">
      <c r="A26" s="9"/>
      <c r="B26" s="9"/>
      <c r="C26" s="9"/>
      <c r="D26" s="9"/>
      <c r="E26" s="10"/>
      <c r="F26" s="9"/>
      <c r="G26" s="9"/>
      <c r="H26" s="9"/>
      <c r="I26" s="9"/>
      <c r="J26" s="10"/>
      <c r="K26" s="10"/>
    </row>
    <row r="27" spans="1:11" s="2" customFormat="1" x14ac:dyDescent="0.15">
      <c r="A27" s="9"/>
      <c r="B27" s="9"/>
      <c r="C27" s="9"/>
      <c r="D27" s="9"/>
      <c r="E27" s="10"/>
      <c r="F27" s="9"/>
      <c r="G27" s="9"/>
      <c r="H27" s="9"/>
      <c r="I27" s="9"/>
      <c r="J27" s="10"/>
      <c r="K27" s="10"/>
    </row>
    <row r="28" spans="1:11" s="2" customFormat="1" x14ac:dyDescent="0.15">
      <c r="A28" s="9"/>
      <c r="B28" s="9"/>
      <c r="C28" s="9"/>
      <c r="D28" s="9"/>
      <c r="E28" s="10"/>
      <c r="F28" s="9"/>
      <c r="G28" s="9"/>
      <c r="H28" s="9"/>
      <c r="I28" s="9"/>
      <c r="J28" s="10"/>
      <c r="K28" s="10"/>
    </row>
    <row r="29" spans="1:11" s="2" customFormat="1" x14ac:dyDescent="0.15">
      <c r="A29" s="9"/>
      <c r="B29" s="9"/>
      <c r="C29" s="9"/>
      <c r="D29" s="9"/>
      <c r="E29" s="10"/>
      <c r="F29" s="9"/>
      <c r="G29" s="9"/>
      <c r="H29" s="9"/>
      <c r="I29" s="9"/>
      <c r="J29" s="10"/>
      <c r="K29" s="10"/>
    </row>
    <row r="30" spans="1:11" s="2" customFormat="1" x14ac:dyDescent="0.15">
      <c r="A30" s="9"/>
      <c r="B30" s="9"/>
      <c r="C30" s="9"/>
      <c r="D30" s="9"/>
      <c r="E30" s="10"/>
      <c r="F30" s="9"/>
      <c r="G30" s="9"/>
      <c r="H30" s="9"/>
      <c r="I30" s="9"/>
      <c r="J30" s="10"/>
      <c r="K30" s="10"/>
    </row>
    <row r="31" spans="1:11" s="2" customFormat="1" x14ac:dyDescent="0.15">
      <c r="A31" s="9"/>
      <c r="B31" s="9"/>
      <c r="C31" s="9"/>
      <c r="D31" s="9"/>
      <c r="E31" s="10"/>
      <c r="F31" s="9"/>
      <c r="G31" s="9"/>
      <c r="H31" s="9"/>
      <c r="I31" s="9"/>
      <c r="J31" s="10"/>
      <c r="K31" s="10"/>
    </row>
    <row r="32" spans="1:11" s="2" customFormat="1" x14ac:dyDescent="0.15">
      <c r="A32" s="9"/>
      <c r="B32" s="9"/>
      <c r="C32" s="9"/>
      <c r="D32" s="9"/>
      <c r="E32" s="10"/>
      <c r="F32" s="9"/>
      <c r="G32" s="9"/>
      <c r="H32" s="9"/>
      <c r="I32" s="9"/>
      <c r="J32" s="10"/>
      <c r="K32" s="10"/>
    </row>
    <row r="33" spans="1:11" s="2" customFormat="1" x14ac:dyDescent="0.15">
      <c r="A33" s="9"/>
      <c r="B33" s="9"/>
      <c r="C33" s="9"/>
      <c r="D33" s="9"/>
      <c r="E33" s="10"/>
      <c r="F33" s="9"/>
      <c r="G33" s="9"/>
      <c r="H33" s="9"/>
      <c r="I33" s="9"/>
      <c r="J33" s="10"/>
      <c r="K33" s="10"/>
    </row>
    <row r="34" spans="1:11" s="2" customFormat="1" x14ac:dyDescent="0.15">
      <c r="A34" s="9"/>
      <c r="B34" s="9"/>
      <c r="C34" s="9"/>
      <c r="D34" s="9"/>
      <c r="E34" s="10"/>
      <c r="F34" s="9"/>
      <c r="G34" s="9"/>
      <c r="H34" s="9"/>
      <c r="I34" s="9"/>
      <c r="J34" s="10"/>
      <c r="K34" s="10"/>
    </row>
    <row r="35" spans="1:11" s="2" customFormat="1" x14ac:dyDescent="0.15">
      <c r="A35" s="9"/>
      <c r="B35" s="9"/>
      <c r="C35" s="9"/>
      <c r="D35" s="9"/>
      <c r="E35" s="10"/>
      <c r="F35" s="9"/>
      <c r="G35" s="9"/>
      <c r="H35" s="9"/>
      <c r="I35" s="9"/>
      <c r="J35" s="10"/>
      <c r="K35" s="10"/>
    </row>
    <row r="36" spans="1:11" s="2" customFormat="1" x14ac:dyDescent="0.15">
      <c r="A36" s="9"/>
      <c r="B36" s="9"/>
      <c r="C36" s="9"/>
      <c r="D36" s="9"/>
      <c r="E36" s="10"/>
      <c r="F36" s="9"/>
      <c r="G36" s="9"/>
      <c r="H36" s="9"/>
      <c r="I36" s="9"/>
      <c r="J36" s="10"/>
      <c r="K36" s="10"/>
    </row>
    <row r="37" spans="1:11" s="2" customFormat="1" x14ac:dyDescent="0.15">
      <c r="A37" s="9"/>
      <c r="B37" s="9"/>
      <c r="C37" s="9"/>
      <c r="D37" s="9"/>
      <c r="E37" s="10"/>
      <c r="F37" s="9"/>
      <c r="G37" s="9"/>
      <c r="H37" s="9"/>
      <c r="I37" s="9"/>
      <c r="J37" s="10"/>
      <c r="K37" s="10"/>
    </row>
    <row r="38" spans="1:11" s="2" customFormat="1" x14ac:dyDescent="0.15">
      <c r="A38" s="9"/>
      <c r="B38" s="9"/>
      <c r="C38" s="9"/>
      <c r="D38" s="9"/>
      <c r="E38" s="10"/>
      <c r="F38" s="9"/>
      <c r="G38" s="9"/>
      <c r="H38" s="9"/>
      <c r="I38" s="9"/>
      <c r="J38" s="10"/>
      <c r="K38" s="10"/>
    </row>
    <row r="39" spans="1:11" s="2" customFormat="1" x14ac:dyDescent="0.15">
      <c r="A39" s="9"/>
      <c r="B39" s="9"/>
      <c r="C39" s="9"/>
      <c r="D39" s="9"/>
      <c r="E39" s="10"/>
      <c r="F39" s="9"/>
      <c r="G39" s="9"/>
      <c r="H39" s="9"/>
      <c r="I39" s="9"/>
      <c r="J39" s="10"/>
      <c r="K39" s="10"/>
    </row>
    <row r="40" spans="1:11" s="2" customFormat="1" x14ac:dyDescent="0.15">
      <c r="A40" s="9"/>
      <c r="B40" s="9"/>
      <c r="C40" s="9"/>
      <c r="D40" s="9"/>
      <c r="E40" s="10"/>
      <c r="F40" s="9"/>
      <c r="G40" s="9"/>
      <c r="H40" s="9"/>
      <c r="I40" s="9"/>
      <c r="J40" s="10"/>
      <c r="K40" s="10"/>
    </row>
    <row r="41" spans="1:11" s="2" customFormat="1" x14ac:dyDescent="0.15">
      <c r="A41" s="9"/>
      <c r="B41" s="9"/>
      <c r="C41" s="9"/>
      <c r="D41" s="9"/>
      <c r="E41" s="10"/>
      <c r="F41" s="9"/>
      <c r="G41" s="9"/>
      <c r="H41" s="9"/>
      <c r="I41" s="9"/>
      <c r="J41" s="10"/>
      <c r="K41" s="10"/>
    </row>
    <row r="42" spans="1:11" s="2" customFormat="1" x14ac:dyDescent="0.15">
      <c r="A42" s="9"/>
      <c r="B42" s="9"/>
      <c r="C42" s="9"/>
      <c r="D42" s="9"/>
      <c r="E42" s="10"/>
      <c r="F42" s="9"/>
      <c r="G42" s="9"/>
      <c r="H42" s="9"/>
      <c r="I42" s="9"/>
      <c r="J42" s="10"/>
      <c r="K42" s="10"/>
    </row>
    <row r="43" spans="1:11" s="2" customFormat="1" x14ac:dyDescent="0.15">
      <c r="A43" s="9"/>
      <c r="B43" s="9"/>
      <c r="C43" s="9"/>
      <c r="D43" s="9"/>
      <c r="E43" s="10"/>
      <c r="F43" s="9"/>
      <c r="G43" s="9"/>
      <c r="H43" s="9"/>
      <c r="I43" s="9"/>
      <c r="J43" s="10"/>
      <c r="K43" s="10"/>
    </row>
    <row r="44" spans="1:11" s="2" customFormat="1" x14ac:dyDescent="0.15">
      <c r="A44" s="9"/>
      <c r="B44" s="9"/>
      <c r="C44" s="9"/>
      <c r="D44" s="9"/>
      <c r="E44" s="10"/>
      <c r="F44" s="9"/>
      <c r="G44" s="9"/>
      <c r="H44" s="9"/>
      <c r="I44" s="9"/>
      <c r="J44" s="10"/>
      <c r="K44" s="10"/>
    </row>
    <row r="45" spans="1:11" s="2" customFormat="1" x14ac:dyDescent="0.15">
      <c r="A45" s="9"/>
      <c r="B45" s="9"/>
      <c r="C45" s="9"/>
      <c r="D45" s="9"/>
      <c r="E45" s="10"/>
      <c r="F45" s="9"/>
      <c r="G45" s="9"/>
      <c r="H45" s="9"/>
      <c r="I45" s="9"/>
      <c r="J45" s="10"/>
      <c r="K45" s="10"/>
    </row>
    <row r="46" spans="1:11" s="2" customFormat="1" x14ac:dyDescent="0.15">
      <c r="A46" s="9"/>
      <c r="B46" s="9"/>
      <c r="C46" s="9"/>
      <c r="D46" s="9"/>
      <c r="E46" s="10"/>
      <c r="F46" s="9"/>
      <c r="G46" s="9"/>
      <c r="H46" s="9"/>
      <c r="I46" s="9"/>
      <c r="J46" s="10"/>
      <c r="K46" s="10"/>
    </row>
    <row r="47" spans="1:11" s="2" customFormat="1" x14ac:dyDescent="0.15">
      <c r="A47" s="9"/>
      <c r="B47" s="9"/>
      <c r="C47" s="9"/>
      <c r="D47" s="9"/>
      <c r="E47" s="10"/>
      <c r="F47" s="9"/>
      <c r="G47" s="9"/>
      <c r="H47" s="9"/>
      <c r="I47" s="9"/>
      <c r="J47" s="10"/>
      <c r="K47" s="10"/>
    </row>
    <row r="48" spans="1:11" s="2" customFormat="1" x14ac:dyDescent="0.15">
      <c r="A48" s="9"/>
      <c r="B48" s="9"/>
      <c r="C48" s="9"/>
      <c r="D48" s="9"/>
      <c r="E48" s="10"/>
      <c r="F48" s="9"/>
      <c r="G48" s="9"/>
      <c r="H48" s="9"/>
      <c r="I48" s="9"/>
      <c r="J48" s="10"/>
      <c r="K48" s="10"/>
    </row>
    <row r="49" spans="1:11" s="2" customFormat="1" x14ac:dyDescent="0.15">
      <c r="A49" s="9"/>
      <c r="B49" s="9"/>
      <c r="C49" s="9"/>
      <c r="D49" s="9"/>
      <c r="E49" s="10"/>
      <c r="F49" s="9"/>
      <c r="G49" s="9"/>
      <c r="H49" s="9"/>
      <c r="I49" s="9"/>
      <c r="J49" s="10"/>
      <c r="K49" s="10"/>
    </row>
    <row r="50" spans="1:11" s="2" customFormat="1" x14ac:dyDescent="0.15">
      <c r="A50" s="9"/>
      <c r="B50" s="9"/>
      <c r="C50" s="9"/>
      <c r="D50" s="9"/>
      <c r="E50" s="10"/>
      <c r="F50" s="9"/>
      <c r="G50" s="9"/>
      <c r="H50" s="9"/>
      <c r="I50" s="9"/>
      <c r="J50" s="10"/>
      <c r="K50" s="10"/>
    </row>
    <row r="51" spans="1:11" s="2" customFormat="1" x14ac:dyDescent="0.15">
      <c r="A51" s="9"/>
      <c r="B51" s="9"/>
      <c r="C51" s="9"/>
      <c r="D51" s="9"/>
      <c r="E51" s="10"/>
      <c r="F51" s="9"/>
      <c r="G51" s="9"/>
      <c r="H51" s="9"/>
      <c r="I51" s="9"/>
      <c r="J51" s="10"/>
      <c r="K51" s="10"/>
    </row>
    <row r="52" spans="1:11" s="2" customFormat="1" x14ac:dyDescent="0.15">
      <c r="A52" s="9"/>
      <c r="B52" s="9"/>
      <c r="C52" s="9"/>
      <c r="D52" s="9"/>
      <c r="E52" s="10"/>
      <c r="F52" s="9"/>
      <c r="G52" s="9"/>
      <c r="H52" s="9"/>
      <c r="I52" s="9"/>
      <c r="J52" s="10"/>
      <c r="K52" s="10"/>
    </row>
    <row r="53" spans="1:11" s="2" customFormat="1" x14ac:dyDescent="0.15">
      <c r="E53" s="11"/>
      <c r="J53" s="11"/>
      <c r="K53" s="11"/>
    </row>
    <row r="54" spans="1:11" s="2" customFormat="1" x14ac:dyDescent="0.15">
      <c r="E54" s="11"/>
      <c r="J54" s="11"/>
      <c r="K54" s="11"/>
    </row>
    <row r="55" spans="1:11" s="2" customFormat="1" x14ac:dyDescent="0.15">
      <c r="E55" s="11"/>
      <c r="J55" s="11"/>
      <c r="K55" s="11"/>
    </row>
    <row r="56" spans="1:11" s="2" customFormat="1" x14ac:dyDescent="0.15">
      <c r="E56" s="11"/>
      <c r="J56" s="11"/>
      <c r="K56" s="11"/>
    </row>
    <row r="57" spans="1:11" s="2" customFormat="1" x14ac:dyDescent="0.15">
      <c r="E57" s="11"/>
      <c r="J57" s="11"/>
      <c r="K57" s="11"/>
    </row>
    <row r="58" spans="1:11" s="2" customFormat="1" x14ac:dyDescent="0.15">
      <c r="E58" s="11"/>
      <c r="J58" s="11"/>
      <c r="K58" s="11"/>
    </row>
    <row r="59" spans="1:11" s="2" customFormat="1" x14ac:dyDescent="0.15">
      <c r="E59" s="11"/>
      <c r="J59" s="11"/>
      <c r="K59" s="11"/>
    </row>
    <row r="60" spans="1:11" s="2" customFormat="1" x14ac:dyDescent="0.15">
      <c r="E60" s="11"/>
      <c r="J60" s="11"/>
      <c r="K60" s="11"/>
    </row>
    <row r="61" spans="1:11" s="2" customFormat="1" x14ac:dyDescent="0.15">
      <c r="E61" s="11"/>
      <c r="J61" s="11"/>
      <c r="K61" s="11"/>
    </row>
    <row r="62" spans="1:11" s="2" customFormat="1" x14ac:dyDescent="0.15">
      <c r="E62" s="11"/>
      <c r="J62" s="11"/>
      <c r="K62" s="11"/>
    </row>
    <row r="63" spans="1:11" s="2" customFormat="1" x14ac:dyDescent="0.15">
      <c r="E63" s="11"/>
      <c r="J63" s="11"/>
      <c r="K63" s="11"/>
    </row>
    <row r="64" spans="1:11" s="2" customFormat="1" x14ac:dyDescent="0.15">
      <c r="E64" s="11"/>
      <c r="J64" s="11"/>
      <c r="K64" s="11"/>
    </row>
    <row r="65" spans="5:11" s="2" customFormat="1" x14ac:dyDescent="0.15">
      <c r="E65" s="11"/>
      <c r="J65" s="11"/>
      <c r="K65" s="11"/>
    </row>
  </sheetData>
  <sheetProtection sheet="1" objects="1" scenarios="1" formatCells="0" formatColumns="0" formatRows="0" sort="0" autoFilter="0"/>
  <mergeCells count="51">
    <mergeCell ref="A4:B4"/>
    <mergeCell ref="A5:B5"/>
    <mergeCell ref="B21:D21"/>
    <mergeCell ref="A10:B11"/>
    <mergeCell ref="G21:K21"/>
    <mergeCell ref="E20:G20"/>
    <mergeCell ref="A12:B12"/>
    <mergeCell ref="A13:B15"/>
    <mergeCell ref="A16:B16"/>
    <mergeCell ref="A17:B17"/>
    <mergeCell ref="A18:B18"/>
    <mergeCell ref="F14:I14"/>
    <mergeCell ref="A1:K1"/>
    <mergeCell ref="C2:K2"/>
    <mergeCell ref="C3:K3"/>
    <mergeCell ref="C4:K4"/>
    <mergeCell ref="C12:D12"/>
    <mergeCell ref="F12:I12"/>
    <mergeCell ref="C7:K7"/>
    <mergeCell ref="C9:D9"/>
    <mergeCell ref="C10:D10"/>
    <mergeCell ref="A6:B6"/>
    <mergeCell ref="A7:B7"/>
    <mergeCell ref="A8:B8"/>
    <mergeCell ref="A9:B9"/>
    <mergeCell ref="C5:K5"/>
    <mergeCell ref="A2:B2"/>
    <mergeCell ref="A3:B3"/>
    <mergeCell ref="C6:K6"/>
    <mergeCell ref="A24:K24"/>
    <mergeCell ref="A20:C20"/>
    <mergeCell ref="C18:D18"/>
    <mergeCell ref="C19:D19"/>
    <mergeCell ref="F18:I18"/>
    <mergeCell ref="F19:I19"/>
    <mergeCell ref="A19:B19"/>
    <mergeCell ref="C13:D13"/>
    <mergeCell ref="F16:I16"/>
    <mergeCell ref="F17:I17"/>
    <mergeCell ref="C8:D8"/>
    <mergeCell ref="C14:D14"/>
    <mergeCell ref="C15:D15"/>
    <mergeCell ref="F15:I15"/>
    <mergeCell ref="C16:D16"/>
    <mergeCell ref="C17:D17"/>
    <mergeCell ref="F13:I13"/>
    <mergeCell ref="C11:D11"/>
    <mergeCell ref="F8:I8"/>
    <mergeCell ref="F9:I9"/>
    <mergeCell ref="F10:I10"/>
    <mergeCell ref="F11:I11"/>
  </mergeCells>
  <phoneticPr fontId="11" type="noConversion"/>
  <pageMargins left="0.51181102362204722" right="0.23622047244094491" top="0.51181102362204722" bottom="0.15748031496062992" header="0.19685039370078741" footer="0"/>
  <pageSetup paperSize="9" scale="88" orientation="portrait"/>
  <headerFooter alignWithMargins="0">
    <oddHeader xml:space="preserve">&amp;L&amp;"Arial,Standard"&amp;6Ordonnance sur la formation professionnelle initiale - Plan de formation&amp;C&amp;"Arial,Standard"&amp;6
&amp;R&amp;"Arial,Standard"&amp;6Annexe 6a : Exigences relatives au dossier de formation
</oddHeader>
    <oddFooter>&amp;L&amp;"Arial,Standard"&amp;6OmT forêt / CODOC&amp;R&amp;"Arial,Standard"&amp;6 1ère édition :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Line="0" autoPict="0">
                <anchor moveWithCells="1">
                  <from>
                    <xdr:col>2</xdr:col>
                    <xdr:colOff>38100</xdr:colOff>
                    <xdr:row>5</xdr:row>
                    <xdr:rowOff>25400</xdr:rowOff>
                  </from>
                  <to>
                    <xdr:col>2</xdr:col>
                    <xdr:colOff>317500</xdr:colOff>
                    <xdr:row>5</xdr:row>
                    <xdr:rowOff>241300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5"/>
  <sheetViews>
    <sheetView showGridLines="0" zoomScale="130" zoomScaleNormal="130" workbookViewId="0">
      <selection activeCell="C2" sqref="C2:K2"/>
    </sheetView>
  </sheetViews>
  <sheetFormatPr baseColWidth="10" defaultColWidth="9.83203125" defaultRowHeight="13" x14ac:dyDescent="0.15"/>
  <cols>
    <col min="1" max="1" width="4.83203125" style="12" customWidth="1"/>
    <col min="2" max="2" width="10" style="12" customWidth="1"/>
    <col min="3" max="4" width="9.1640625" style="12" customWidth="1"/>
    <col min="5" max="5" width="8" style="13" customWidth="1"/>
    <col min="6" max="6" width="6.5" style="12" customWidth="1"/>
    <col min="7" max="7" width="7" style="12" customWidth="1"/>
    <col min="8" max="8" width="6.5" style="12" customWidth="1"/>
    <col min="9" max="9" width="9.5" style="12" customWidth="1"/>
    <col min="10" max="10" width="7" style="13" customWidth="1"/>
    <col min="11" max="11" width="5.6640625" style="13" customWidth="1"/>
    <col min="12" max="16384" width="9.83203125" style="12"/>
  </cols>
  <sheetData>
    <row r="1" spans="1:11" s="49" customFormat="1" ht="28.5" customHeight="1" thickBot="1" x14ac:dyDescent="0.2">
      <c r="A1" s="218" t="s">
        <v>11</v>
      </c>
      <c r="B1" s="219"/>
      <c r="C1" s="220"/>
      <c r="D1" s="220"/>
      <c r="E1" s="220"/>
      <c r="F1" s="220"/>
      <c r="G1" s="220"/>
      <c r="H1" s="220"/>
      <c r="I1" s="220"/>
      <c r="J1" s="220"/>
      <c r="K1" s="221"/>
    </row>
    <row r="2" spans="1:11" s="2" customFormat="1" ht="20" customHeight="1" x14ac:dyDescent="0.15">
      <c r="A2" s="197" t="s">
        <v>41</v>
      </c>
      <c r="B2" s="198"/>
      <c r="C2" s="224"/>
      <c r="D2" s="225"/>
      <c r="E2" s="225"/>
      <c r="F2" s="225"/>
      <c r="G2" s="225"/>
      <c r="H2" s="225"/>
      <c r="I2" s="225"/>
      <c r="J2" s="225"/>
      <c r="K2" s="226"/>
    </row>
    <row r="3" spans="1:11" s="2" customFormat="1" ht="20" customHeight="1" x14ac:dyDescent="0.15">
      <c r="A3" s="199" t="s">
        <v>18</v>
      </c>
      <c r="B3" s="200"/>
      <c r="C3" s="227"/>
      <c r="D3" s="228"/>
      <c r="E3" s="228"/>
      <c r="F3" s="228"/>
      <c r="G3" s="228"/>
      <c r="H3" s="228"/>
      <c r="I3" s="228"/>
      <c r="J3" s="228"/>
      <c r="K3" s="229"/>
    </row>
    <row r="4" spans="1:11" s="2" customFormat="1" ht="20" customHeight="1" x14ac:dyDescent="0.15">
      <c r="A4" s="199" t="s">
        <v>42</v>
      </c>
      <c r="B4" s="200"/>
      <c r="C4" s="227"/>
      <c r="D4" s="228"/>
      <c r="E4" s="228"/>
      <c r="F4" s="228"/>
      <c r="G4" s="228"/>
      <c r="H4" s="228"/>
      <c r="I4" s="228"/>
      <c r="J4" s="228"/>
      <c r="K4" s="229"/>
    </row>
    <row r="5" spans="1:11" s="2" customFormat="1" ht="20" customHeight="1" thickBot="1" x14ac:dyDescent="0.2">
      <c r="A5" s="201" t="s">
        <v>88</v>
      </c>
      <c r="B5" s="202"/>
      <c r="C5" s="230"/>
      <c r="D5" s="231"/>
      <c r="E5" s="231"/>
      <c r="F5" s="231"/>
      <c r="G5" s="231"/>
      <c r="H5" s="231"/>
      <c r="I5" s="231"/>
      <c r="J5" s="231"/>
      <c r="K5" s="232"/>
    </row>
    <row r="6" spans="1:11" s="2" customFormat="1" ht="26" customHeight="1" thickBot="1" x14ac:dyDescent="0.2">
      <c r="A6" s="192" t="s">
        <v>32</v>
      </c>
      <c r="B6" s="193"/>
      <c r="C6" s="164" t="s">
        <v>44</v>
      </c>
      <c r="D6" s="165"/>
      <c r="E6" s="222"/>
      <c r="F6" s="222"/>
      <c r="G6" s="222"/>
      <c r="H6" s="222"/>
      <c r="I6" s="222"/>
      <c r="J6" s="222"/>
      <c r="K6" s="223"/>
    </row>
    <row r="7" spans="1:11" s="2" customFormat="1" ht="25.5" customHeight="1" thickBot="1" x14ac:dyDescent="0.2">
      <c r="A7" s="189" t="s">
        <v>43</v>
      </c>
      <c r="B7" s="159"/>
      <c r="C7" s="164" t="s">
        <v>39</v>
      </c>
      <c r="D7" s="165"/>
      <c r="E7" s="222"/>
      <c r="F7" s="222"/>
      <c r="G7" s="222"/>
      <c r="H7" s="222"/>
      <c r="I7" s="222"/>
      <c r="J7" s="222"/>
      <c r="K7" s="223"/>
    </row>
    <row r="8" spans="1:11" s="2" customFormat="1" ht="37.5" customHeight="1" thickBot="1" x14ac:dyDescent="0.2">
      <c r="A8" s="189" t="s">
        <v>52</v>
      </c>
      <c r="B8" s="159"/>
      <c r="C8" s="149" t="s">
        <v>91</v>
      </c>
      <c r="D8" s="150"/>
      <c r="E8" s="52" t="s">
        <v>20</v>
      </c>
      <c r="F8" s="149" t="s">
        <v>95</v>
      </c>
      <c r="G8" s="157"/>
      <c r="H8" s="157"/>
      <c r="I8" s="150"/>
      <c r="J8" s="52" t="s">
        <v>135</v>
      </c>
      <c r="K8" s="53" t="s">
        <v>92</v>
      </c>
    </row>
    <row r="9" spans="1:11" s="2" customFormat="1" ht="45.75" customHeight="1" x14ac:dyDescent="0.15">
      <c r="A9" s="192" t="s">
        <v>28</v>
      </c>
      <c r="B9" s="193"/>
      <c r="C9" s="191" t="s">
        <v>141</v>
      </c>
      <c r="D9" s="191"/>
      <c r="E9" s="73">
        <v>10</v>
      </c>
      <c r="F9" s="240"/>
      <c r="G9" s="240"/>
      <c r="H9" s="240"/>
      <c r="I9" s="240"/>
      <c r="J9" s="19"/>
      <c r="K9" s="59" t="str">
        <f>IF(J9&gt;E9,"Fehler","")</f>
        <v/>
      </c>
    </row>
    <row r="10" spans="1:11" s="2" customFormat="1" ht="45.75" customHeight="1" x14ac:dyDescent="0.15">
      <c r="A10" s="204" t="s">
        <v>22</v>
      </c>
      <c r="B10" s="205"/>
      <c r="C10" s="151" t="s">
        <v>142</v>
      </c>
      <c r="D10" s="151"/>
      <c r="E10" s="74">
        <v>10</v>
      </c>
      <c r="F10" s="214"/>
      <c r="G10" s="214"/>
      <c r="H10" s="215"/>
      <c r="I10" s="215"/>
      <c r="J10" s="20"/>
      <c r="K10" s="60" t="str">
        <f>IF(J10&gt;E10,"Fehler","")</f>
        <v/>
      </c>
    </row>
    <row r="11" spans="1:11" s="2" customFormat="1" ht="45.75" customHeight="1" thickBot="1" x14ac:dyDescent="0.2">
      <c r="A11" s="206"/>
      <c r="B11" s="176"/>
      <c r="C11" s="155" t="s">
        <v>143</v>
      </c>
      <c r="D11" s="155"/>
      <c r="E11" s="75">
        <v>10</v>
      </c>
      <c r="F11" s="241"/>
      <c r="G11" s="241"/>
      <c r="H11" s="242"/>
      <c r="I11" s="242"/>
      <c r="J11" s="21"/>
      <c r="K11" s="61">
        <f>IF(J9&gt;E9,"Fehler",IF(J10&gt;E10,"Fehler",IF(J11&gt;E11,"Fehler",SUM(J9:J11))))</f>
        <v>0</v>
      </c>
    </row>
    <row r="12" spans="1:11" s="2" customFormat="1" ht="45.75" customHeight="1" x14ac:dyDescent="0.15">
      <c r="A12" s="211" t="s">
        <v>29</v>
      </c>
      <c r="B12" s="212"/>
      <c r="C12" s="154" t="s">
        <v>145</v>
      </c>
      <c r="D12" s="154"/>
      <c r="E12" s="76">
        <v>5</v>
      </c>
      <c r="F12" s="233"/>
      <c r="G12" s="233"/>
      <c r="H12" s="248"/>
      <c r="I12" s="248"/>
      <c r="J12" s="22"/>
      <c r="K12" s="59" t="str">
        <f>IF(J12&gt;E12,"Fehler","")</f>
        <v/>
      </c>
    </row>
    <row r="13" spans="1:11" s="2" customFormat="1" ht="45.75" customHeight="1" x14ac:dyDescent="0.15">
      <c r="A13" s="213" t="s">
        <v>144</v>
      </c>
      <c r="B13" s="205"/>
      <c r="C13" s="151" t="s">
        <v>146</v>
      </c>
      <c r="D13" s="151"/>
      <c r="E13" s="74">
        <v>5</v>
      </c>
      <c r="F13" s="214"/>
      <c r="G13" s="214"/>
      <c r="H13" s="215"/>
      <c r="I13" s="215"/>
      <c r="J13" s="20"/>
      <c r="K13" s="60" t="str">
        <f>IF(J13&gt;E13,"Fehler","")</f>
        <v/>
      </c>
    </row>
    <row r="14" spans="1:11" s="2" customFormat="1" ht="45.75" customHeight="1" x14ac:dyDescent="0.15">
      <c r="A14" s="213"/>
      <c r="B14" s="205"/>
      <c r="C14" s="151" t="s">
        <v>62</v>
      </c>
      <c r="D14" s="151"/>
      <c r="E14" s="74">
        <v>5</v>
      </c>
      <c r="F14" s="214"/>
      <c r="G14" s="214"/>
      <c r="H14" s="215"/>
      <c r="I14" s="215"/>
      <c r="J14" s="20"/>
      <c r="K14" s="60" t="str">
        <f>IF(J14&gt;E14,"Fehler","")</f>
        <v/>
      </c>
    </row>
    <row r="15" spans="1:11" s="2" customFormat="1" ht="45.75" customHeight="1" thickBot="1" x14ac:dyDescent="0.2">
      <c r="A15" s="206"/>
      <c r="B15" s="176"/>
      <c r="C15" s="152" t="s">
        <v>63</v>
      </c>
      <c r="D15" s="152"/>
      <c r="E15" s="77">
        <v>5</v>
      </c>
      <c r="F15" s="234"/>
      <c r="G15" s="234"/>
      <c r="H15" s="247"/>
      <c r="I15" s="247"/>
      <c r="J15" s="23"/>
      <c r="K15" s="61">
        <f>IF(J12&gt;E12,"Fehler",IF(J13&gt;E13,"Fehler",IF(J14&gt;E14,"Fehler",IF(J15&gt;E15,"Fehler",SUM(J12:J15)))))</f>
        <v>0</v>
      </c>
    </row>
    <row r="16" spans="1:11" s="2" customFormat="1" ht="45.75" customHeight="1" x14ac:dyDescent="0.15">
      <c r="A16" s="192" t="s">
        <v>64</v>
      </c>
      <c r="B16" s="193"/>
      <c r="C16" s="154" t="s">
        <v>45</v>
      </c>
      <c r="D16" s="154"/>
      <c r="E16" s="76">
        <v>5</v>
      </c>
      <c r="F16" s="235"/>
      <c r="G16" s="236"/>
      <c r="H16" s="237"/>
      <c r="I16" s="238"/>
      <c r="J16" s="22"/>
      <c r="K16" s="59" t="str">
        <f>IF(J16&gt;E16,"Fehler","")</f>
        <v/>
      </c>
    </row>
    <row r="17" spans="1:11" s="2" customFormat="1" ht="45.75" customHeight="1" thickBot="1" x14ac:dyDescent="0.2">
      <c r="A17" s="175" t="s">
        <v>83</v>
      </c>
      <c r="B17" s="176"/>
      <c r="C17" s="155" t="s">
        <v>46</v>
      </c>
      <c r="D17" s="155"/>
      <c r="E17" s="75">
        <v>5</v>
      </c>
      <c r="F17" s="243"/>
      <c r="G17" s="244"/>
      <c r="H17" s="245"/>
      <c r="I17" s="246"/>
      <c r="J17" s="21"/>
      <c r="K17" s="61">
        <f>IF(J16&gt;E16,"Fehler",IF(J17&gt;E17,"Fehler",SUM(J16:J17)))</f>
        <v>0</v>
      </c>
    </row>
    <row r="18" spans="1:11" s="2" customFormat="1" ht="45.75" customHeight="1" x14ac:dyDescent="0.15">
      <c r="A18" s="192" t="s">
        <v>65</v>
      </c>
      <c r="B18" s="193"/>
      <c r="C18" s="154" t="s">
        <v>47</v>
      </c>
      <c r="D18" s="154"/>
      <c r="E18" s="76">
        <v>5</v>
      </c>
      <c r="F18" s="233"/>
      <c r="G18" s="233"/>
      <c r="H18" s="233"/>
      <c r="I18" s="233"/>
      <c r="J18" s="22"/>
      <c r="K18" s="59" t="str">
        <f>IF(J18&gt;E18,"Fehler","")</f>
        <v/>
      </c>
    </row>
    <row r="19" spans="1:11" s="2" customFormat="1" ht="45.75" customHeight="1" thickBot="1" x14ac:dyDescent="0.2">
      <c r="A19" s="175" t="s">
        <v>83</v>
      </c>
      <c r="B19" s="176"/>
      <c r="C19" s="152" t="s">
        <v>48</v>
      </c>
      <c r="D19" s="152"/>
      <c r="E19" s="77">
        <v>5</v>
      </c>
      <c r="F19" s="234"/>
      <c r="G19" s="234"/>
      <c r="H19" s="234"/>
      <c r="I19" s="234"/>
      <c r="J19" s="23"/>
      <c r="K19" s="61">
        <f>IF(J18&gt;E18,"Fehler",IF(J19&gt;E19,"Fehler",SUM(J18:J19)))</f>
        <v>0</v>
      </c>
    </row>
    <row r="20" spans="1:11" s="2" customFormat="1" ht="16.5" customHeight="1" thickBot="1" x14ac:dyDescent="0.2">
      <c r="A20" s="171" t="s">
        <v>97</v>
      </c>
      <c r="B20" s="172"/>
      <c r="C20" s="173"/>
      <c r="D20" s="64" t="s">
        <v>49</v>
      </c>
      <c r="E20" s="209" t="s">
        <v>50</v>
      </c>
      <c r="F20" s="210"/>
      <c r="G20" s="210"/>
      <c r="H20" s="66">
        <f>IF(K11="Fehler","Fehler",IF(K15="Fehler","Fehler",IF(K17="Fehler","Fehler",IF(K19="Fehler","Fehler",SUM(J9:J19)))))</f>
        <v>0</v>
      </c>
      <c r="I20" s="67" t="s">
        <v>118</v>
      </c>
      <c r="J20" s="68" t="s">
        <v>132</v>
      </c>
      <c r="K20" s="62" t="str">
        <f>IF(H20="Fehler","Fehler",IF(SUM(K9:K19)=0,"",ROUND(SUM(((H20/70)*5)+1)*2,0)/2))</f>
        <v/>
      </c>
    </row>
    <row r="21" spans="1:11" s="2" customFormat="1" ht="23.25" customHeight="1" x14ac:dyDescent="0.15">
      <c r="A21" s="69" t="s">
        <v>60</v>
      </c>
      <c r="B21" s="239"/>
      <c r="C21" s="239"/>
      <c r="D21" s="239"/>
      <c r="E21" s="70"/>
      <c r="F21" s="71" t="s">
        <v>9</v>
      </c>
      <c r="G21" s="216"/>
      <c r="H21" s="217"/>
      <c r="I21" s="217"/>
      <c r="J21" s="217"/>
      <c r="K21" s="217"/>
    </row>
    <row r="22" spans="1:11" s="2" customFormat="1" ht="15" customHeight="1" x14ac:dyDescent="0.15">
      <c r="A22" s="69" t="s">
        <v>1</v>
      </c>
      <c r="B22" s="69"/>
      <c r="C22" s="69"/>
      <c r="D22" s="69"/>
      <c r="E22" s="72"/>
      <c r="F22" s="69" t="s">
        <v>61</v>
      </c>
      <c r="G22" s="69"/>
      <c r="H22" s="69"/>
      <c r="I22" s="69"/>
      <c r="J22" s="72"/>
      <c r="K22" s="72"/>
    </row>
    <row r="23" spans="1:11" s="26" customFormat="1" ht="24.75" customHeight="1" x14ac:dyDescent="0.15">
      <c r="A23" s="24"/>
      <c r="B23" s="24"/>
      <c r="C23" s="24"/>
      <c r="D23" s="24"/>
      <c r="E23" s="78"/>
      <c r="F23" s="24"/>
      <c r="G23" s="24"/>
      <c r="H23" s="24"/>
      <c r="I23" s="24"/>
      <c r="J23" s="25"/>
      <c r="K23" s="25"/>
    </row>
    <row r="24" spans="1:11" s="2" customFormat="1" ht="36.75" customHeight="1" x14ac:dyDescent="0.15">
      <c r="A24" s="168" t="s">
        <v>40</v>
      </c>
      <c r="B24" s="169"/>
      <c r="C24" s="170"/>
      <c r="D24" s="170"/>
      <c r="E24" s="170"/>
      <c r="F24" s="170"/>
      <c r="G24" s="170"/>
      <c r="H24" s="170"/>
      <c r="I24" s="170"/>
      <c r="J24" s="170"/>
      <c r="K24" s="170"/>
    </row>
    <row r="25" spans="1:11" s="2" customFormat="1" x14ac:dyDescent="0.15">
      <c r="A25" s="9"/>
      <c r="B25" s="9"/>
      <c r="C25" s="9"/>
      <c r="D25" s="9"/>
      <c r="E25" s="10"/>
      <c r="F25" s="9"/>
      <c r="G25" s="9"/>
      <c r="H25" s="9"/>
      <c r="I25" s="9"/>
      <c r="J25" s="10"/>
      <c r="K25" s="10"/>
    </row>
    <row r="26" spans="1:11" s="2" customFormat="1" x14ac:dyDescent="0.15">
      <c r="A26" s="9"/>
      <c r="B26" s="9"/>
      <c r="C26" s="9"/>
      <c r="D26" s="9"/>
      <c r="E26" s="10"/>
      <c r="F26" s="9"/>
      <c r="G26" s="9"/>
      <c r="H26" s="9"/>
      <c r="I26" s="9"/>
      <c r="J26" s="10"/>
      <c r="K26" s="10"/>
    </row>
    <row r="27" spans="1:11" s="2" customFormat="1" x14ac:dyDescent="0.15">
      <c r="A27" s="9"/>
      <c r="B27" s="9"/>
      <c r="C27" s="9"/>
      <c r="D27" s="9"/>
      <c r="E27" s="10"/>
      <c r="F27" s="9"/>
      <c r="G27" s="9"/>
      <c r="H27" s="9"/>
      <c r="I27" s="9"/>
      <c r="J27" s="10"/>
      <c r="K27" s="10"/>
    </row>
    <row r="28" spans="1:11" s="2" customFormat="1" x14ac:dyDescent="0.15">
      <c r="A28" s="9"/>
      <c r="B28" s="9"/>
      <c r="C28" s="9"/>
      <c r="D28" s="9"/>
      <c r="E28" s="10"/>
      <c r="F28" s="9"/>
      <c r="G28" s="9"/>
      <c r="H28" s="9"/>
      <c r="I28" s="9"/>
      <c r="J28" s="10"/>
      <c r="K28" s="10"/>
    </row>
    <row r="29" spans="1:11" s="2" customFormat="1" x14ac:dyDescent="0.15">
      <c r="A29" s="9"/>
      <c r="B29" s="9"/>
      <c r="C29" s="9"/>
      <c r="D29" s="9"/>
      <c r="E29" s="10"/>
      <c r="F29" s="9"/>
      <c r="G29" s="9"/>
      <c r="H29" s="9"/>
      <c r="I29" s="9"/>
      <c r="J29" s="10"/>
      <c r="K29" s="10"/>
    </row>
    <row r="30" spans="1:11" s="2" customFormat="1" x14ac:dyDescent="0.15">
      <c r="A30" s="9"/>
      <c r="B30" s="9"/>
      <c r="C30" s="9"/>
      <c r="D30" s="9"/>
      <c r="E30" s="10"/>
      <c r="F30" s="9"/>
      <c r="G30" s="9"/>
      <c r="H30" s="9"/>
      <c r="I30" s="9"/>
      <c r="J30" s="10"/>
      <c r="K30" s="10"/>
    </row>
    <row r="31" spans="1:11" s="2" customFormat="1" x14ac:dyDescent="0.15">
      <c r="A31" s="9"/>
      <c r="B31" s="9"/>
      <c r="C31" s="9"/>
      <c r="D31" s="9"/>
      <c r="E31" s="10"/>
      <c r="F31" s="9"/>
      <c r="G31" s="9"/>
      <c r="H31" s="9"/>
      <c r="I31" s="9"/>
      <c r="J31" s="10"/>
      <c r="K31" s="10"/>
    </row>
    <row r="32" spans="1:11" s="2" customFormat="1" x14ac:dyDescent="0.15">
      <c r="A32" s="9"/>
      <c r="B32" s="9"/>
      <c r="C32" s="9"/>
      <c r="D32" s="9"/>
      <c r="E32" s="10"/>
      <c r="F32" s="9"/>
      <c r="G32" s="9"/>
      <c r="H32" s="9"/>
      <c r="I32" s="9"/>
      <c r="J32" s="10"/>
      <c r="K32" s="10"/>
    </row>
    <row r="33" spans="1:11" s="2" customFormat="1" x14ac:dyDescent="0.15">
      <c r="A33" s="9"/>
      <c r="B33" s="9"/>
      <c r="C33" s="9"/>
      <c r="D33" s="9"/>
      <c r="E33" s="10"/>
      <c r="F33" s="9"/>
      <c r="G33" s="9"/>
      <c r="H33" s="9"/>
      <c r="I33" s="9"/>
      <c r="J33" s="10"/>
      <c r="K33" s="10"/>
    </row>
    <row r="34" spans="1:11" s="2" customFormat="1" x14ac:dyDescent="0.15">
      <c r="A34" s="9"/>
      <c r="B34" s="9"/>
      <c r="C34" s="9"/>
      <c r="D34" s="9"/>
      <c r="E34" s="10"/>
      <c r="F34" s="9"/>
      <c r="G34" s="9"/>
      <c r="H34" s="9"/>
      <c r="I34" s="9"/>
      <c r="J34" s="10"/>
      <c r="K34" s="10"/>
    </row>
    <row r="35" spans="1:11" s="2" customFormat="1" x14ac:dyDescent="0.15">
      <c r="A35" s="9"/>
      <c r="B35" s="9"/>
      <c r="C35" s="9"/>
      <c r="D35" s="9"/>
      <c r="E35" s="10"/>
      <c r="F35" s="9"/>
      <c r="G35" s="9"/>
      <c r="H35" s="9"/>
      <c r="I35" s="9"/>
      <c r="J35" s="10"/>
      <c r="K35" s="10"/>
    </row>
    <row r="36" spans="1:11" s="2" customFormat="1" x14ac:dyDescent="0.15">
      <c r="A36" s="9"/>
      <c r="B36" s="9"/>
      <c r="C36" s="9"/>
      <c r="D36" s="9"/>
      <c r="E36" s="10"/>
      <c r="F36" s="9"/>
      <c r="G36" s="9"/>
      <c r="H36" s="9"/>
      <c r="I36" s="9"/>
      <c r="J36" s="10"/>
      <c r="K36" s="10"/>
    </row>
    <row r="37" spans="1:11" s="2" customFormat="1" x14ac:dyDescent="0.15">
      <c r="A37" s="9"/>
      <c r="B37" s="9"/>
      <c r="C37" s="9"/>
      <c r="D37" s="9"/>
      <c r="E37" s="10"/>
      <c r="F37" s="9"/>
      <c r="G37" s="9"/>
      <c r="H37" s="9"/>
      <c r="I37" s="9"/>
      <c r="J37" s="10"/>
      <c r="K37" s="10"/>
    </row>
    <row r="38" spans="1:11" s="2" customFormat="1" x14ac:dyDescent="0.15">
      <c r="A38" s="9"/>
      <c r="B38" s="9"/>
      <c r="C38" s="9"/>
      <c r="D38" s="9"/>
      <c r="E38" s="10"/>
      <c r="F38" s="9"/>
      <c r="G38" s="9"/>
      <c r="H38" s="9"/>
      <c r="I38" s="9"/>
      <c r="J38" s="10"/>
      <c r="K38" s="10"/>
    </row>
    <row r="39" spans="1:11" s="2" customFormat="1" x14ac:dyDescent="0.15">
      <c r="A39" s="9"/>
      <c r="B39" s="9"/>
      <c r="C39" s="9"/>
      <c r="D39" s="9"/>
      <c r="E39" s="10"/>
      <c r="F39" s="9"/>
      <c r="G39" s="9"/>
      <c r="H39" s="9"/>
      <c r="I39" s="9"/>
      <c r="J39" s="10"/>
      <c r="K39" s="10"/>
    </row>
    <row r="40" spans="1:11" s="2" customFormat="1" x14ac:dyDescent="0.15">
      <c r="A40" s="9"/>
      <c r="B40" s="9"/>
      <c r="C40" s="9"/>
      <c r="D40" s="9"/>
      <c r="E40" s="10"/>
      <c r="F40" s="9"/>
      <c r="G40" s="9"/>
      <c r="H40" s="9"/>
      <c r="I40" s="9"/>
      <c r="J40" s="10"/>
      <c r="K40" s="10"/>
    </row>
    <row r="41" spans="1:11" s="2" customFormat="1" x14ac:dyDescent="0.15">
      <c r="A41" s="9"/>
      <c r="B41" s="9"/>
      <c r="C41" s="9"/>
      <c r="D41" s="9"/>
      <c r="E41" s="10"/>
      <c r="F41" s="9"/>
      <c r="G41" s="9"/>
      <c r="H41" s="9"/>
      <c r="I41" s="9"/>
      <c r="J41" s="10"/>
      <c r="K41" s="10"/>
    </row>
    <row r="42" spans="1:11" s="2" customFormat="1" x14ac:dyDescent="0.15">
      <c r="A42" s="9"/>
      <c r="B42" s="9"/>
      <c r="C42" s="9"/>
      <c r="D42" s="9"/>
      <c r="E42" s="10"/>
      <c r="F42" s="9"/>
      <c r="G42" s="9"/>
      <c r="H42" s="9"/>
      <c r="I42" s="9"/>
      <c r="J42" s="10"/>
      <c r="K42" s="10"/>
    </row>
    <row r="43" spans="1:11" s="2" customFormat="1" x14ac:dyDescent="0.15">
      <c r="A43" s="9"/>
      <c r="B43" s="9"/>
      <c r="C43" s="9"/>
      <c r="D43" s="9"/>
      <c r="E43" s="10"/>
      <c r="F43" s="9"/>
      <c r="G43" s="9"/>
      <c r="H43" s="9"/>
      <c r="I43" s="9"/>
      <c r="J43" s="10"/>
      <c r="K43" s="10"/>
    </row>
    <row r="44" spans="1:11" s="2" customFormat="1" x14ac:dyDescent="0.15">
      <c r="A44" s="9"/>
      <c r="B44" s="9"/>
      <c r="C44" s="9"/>
      <c r="D44" s="9"/>
      <c r="E44" s="10"/>
      <c r="F44" s="9"/>
      <c r="G44" s="9"/>
      <c r="H44" s="9"/>
      <c r="I44" s="9"/>
      <c r="J44" s="10"/>
      <c r="K44" s="10"/>
    </row>
    <row r="45" spans="1:11" s="2" customFormat="1" x14ac:dyDescent="0.15">
      <c r="A45" s="9"/>
      <c r="B45" s="9"/>
      <c r="C45" s="9"/>
      <c r="D45" s="9"/>
      <c r="E45" s="10"/>
      <c r="F45" s="9"/>
      <c r="G45" s="9"/>
      <c r="H45" s="9"/>
      <c r="I45" s="9"/>
      <c r="J45" s="10"/>
      <c r="K45" s="10"/>
    </row>
    <row r="46" spans="1:11" s="2" customFormat="1" x14ac:dyDescent="0.15">
      <c r="A46" s="9"/>
      <c r="B46" s="9"/>
      <c r="C46" s="9"/>
      <c r="D46" s="9"/>
      <c r="E46" s="10"/>
      <c r="F46" s="9"/>
      <c r="G46" s="9"/>
      <c r="H46" s="9"/>
      <c r="I46" s="9"/>
      <c r="J46" s="10"/>
      <c r="K46" s="10"/>
    </row>
    <row r="47" spans="1:11" s="2" customFormat="1" x14ac:dyDescent="0.15">
      <c r="A47" s="9"/>
      <c r="B47" s="9"/>
      <c r="C47" s="9"/>
      <c r="D47" s="9"/>
      <c r="E47" s="10"/>
      <c r="F47" s="9"/>
      <c r="G47" s="9"/>
      <c r="H47" s="9"/>
      <c r="I47" s="9"/>
      <c r="J47" s="10"/>
      <c r="K47" s="10"/>
    </row>
    <row r="48" spans="1:11" s="2" customFormat="1" x14ac:dyDescent="0.15">
      <c r="A48" s="9"/>
      <c r="B48" s="9"/>
      <c r="C48" s="9"/>
      <c r="D48" s="9"/>
      <c r="E48" s="10"/>
      <c r="F48" s="9"/>
      <c r="G48" s="9"/>
      <c r="H48" s="9"/>
      <c r="I48" s="9"/>
      <c r="J48" s="10"/>
      <c r="K48" s="10"/>
    </row>
    <row r="49" spans="1:11" s="2" customFormat="1" x14ac:dyDescent="0.15">
      <c r="A49" s="9"/>
      <c r="B49" s="9"/>
      <c r="C49" s="9"/>
      <c r="D49" s="9"/>
      <c r="E49" s="10"/>
      <c r="F49" s="9"/>
      <c r="G49" s="9"/>
      <c r="H49" s="9"/>
      <c r="I49" s="9"/>
      <c r="J49" s="10"/>
      <c r="K49" s="10"/>
    </row>
    <row r="50" spans="1:11" s="2" customFormat="1" x14ac:dyDescent="0.15">
      <c r="A50" s="9"/>
      <c r="B50" s="9"/>
      <c r="C50" s="9"/>
      <c r="D50" s="9"/>
      <c r="E50" s="10"/>
      <c r="F50" s="9"/>
      <c r="G50" s="9"/>
      <c r="H50" s="9"/>
      <c r="I50" s="9"/>
      <c r="J50" s="10"/>
      <c r="K50" s="10"/>
    </row>
    <row r="51" spans="1:11" s="2" customFormat="1" x14ac:dyDescent="0.15">
      <c r="A51" s="9"/>
      <c r="B51" s="9"/>
      <c r="C51" s="9"/>
      <c r="D51" s="9"/>
      <c r="E51" s="10"/>
      <c r="F51" s="9"/>
      <c r="G51" s="9"/>
      <c r="H51" s="9"/>
      <c r="I51" s="9"/>
      <c r="J51" s="10"/>
      <c r="K51" s="10"/>
    </row>
    <row r="52" spans="1:11" s="2" customFormat="1" x14ac:dyDescent="0.15">
      <c r="A52" s="9"/>
      <c r="B52" s="9"/>
      <c r="C52" s="9"/>
      <c r="D52" s="9"/>
      <c r="E52" s="10"/>
      <c r="F52" s="9"/>
      <c r="G52" s="9"/>
      <c r="H52" s="9"/>
      <c r="I52" s="9"/>
      <c r="J52" s="10"/>
      <c r="K52" s="10"/>
    </row>
    <row r="53" spans="1:11" s="2" customFormat="1" x14ac:dyDescent="0.15">
      <c r="E53" s="11"/>
      <c r="J53" s="11"/>
      <c r="K53" s="11"/>
    </row>
    <row r="54" spans="1:11" s="2" customFormat="1" x14ac:dyDescent="0.15">
      <c r="E54" s="11"/>
      <c r="J54" s="11"/>
      <c r="K54" s="11"/>
    </row>
    <row r="55" spans="1:11" s="2" customFormat="1" x14ac:dyDescent="0.15">
      <c r="E55" s="11"/>
      <c r="J55" s="11"/>
      <c r="K55" s="11"/>
    </row>
    <row r="56" spans="1:11" s="2" customFormat="1" x14ac:dyDescent="0.15">
      <c r="E56" s="11"/>
      <c r="J56" s="11"/>
      <c r="K56" s="11"/>
    </row>
    <row r="57" spans="1:11" s="2" customFormat="1" x14ac:dyDescent="0.15">
      <c r="E57" s="11"/>
      <c r="J57" s="11"/>
      <c r="K57" s="11"/>
    </row>
    <row r="58" spans="1:11" s="2" customFormat="1" x14ac:dyDescent="0.15">
      <c r="E58" s="11"/>
      <c r="J58" s="11"/>
      <c r="K58" s="11"/>
    </row>
    <row r="59" spans="1:11" s="2" customFormat="1" x14ac:dyDescent="0.15">
      <c r="E59" s="11"/>
      <c r="J59" s="11"/>
      <c r="K59" s="11"/>
    </row>
    <row r="60" spans="1:11" s="2" customFormat="1" x14ac:dyDescent="0.15">
      <c r="E60" s="11"/>
      <c r="J60" s="11"/>
      <c r="K60" s="11"/>
    </row>
    <row r="61" spans="1:11" s="2" customFormat="1" x14ac:dyDescent="0.15">
      <c r="E61" s="11"/>
      <c r="J61" s="11"/>
      <c r="K61" s="11"/>
    </row>
    <row r="62" spans="1:11" s="2" customFormat="1" x14ac:dyDescent="0.15">
      <c r="E62" s="11"/>
      <c r="J62" s="11"/>
      <c r="K62" s="11"/>
    </row>
    <row r="63" spans="1:11" s="2" customFormat="1" x14ac:dyDescent="0.15">
      <c r="E63" s="11"/>
      <c r="J63" s="11"/>
      <c r="K63" s="11"/>
    </row>
    <row r="64" spans="1:11" s="2" customFormat="1" x14ac:dyDescent="0.15">
      <c r="E64" s="11"/>
      <c r="J64" s="11"/>
      <c r="K64" s="11"/>
    </row>
    <row r="65" spans="5:11" s="2" customFormat="1" x14ac:dyDescent="0.15">
      <c r="E65" s="11"/>
      <c r="J65" s="11"/>
      <c r="K65" s="11"/>
    </row>
  </sheetData>
  <sheetProtection sheet="1" objects="1" scenarios="1" formatCells="0" formatColumns="0" formatRows="0" sort="0" autoFilter="0"/>
  <mergeCells count="51">
    <mergeCell ref="F11:I11"/>
    <mergeCell ref="F17:I17"/>
    <mergeCell ref="C8:D8"/>
    <mergeCell ref="C14:D14"/>
    <mergeCell ref="C15:D15"/>
    <mergeCell ref="F15:I15"/>
    <mergeCell ref="C16:D16"/>
    <mergeCell ref="C17:D17"/>
    <mergeCell ref="F12:I12"/>
    <mergeCell ref="F13:I13"/>
    <mergeCell ref="C12:D12"/>
    <mergeCell ref="A24:K24"/>
    <mergeCell ref="A20:C20"/>
    <mergeCell ref="C18:D18"/>
    <mergeCell ref="C19:D19"/>
    <mergeCell ref="F18:I18"/>
    <mergeCell ref="F19:I19"/>
    <mergeCell ref="A19:B19"/>
    <mergeCell ref="B21:D21"/>
    <mergeCell ref="A1:K1"/>
    <mergeCell ref="C6:K6"/>
    <mergeCell ref="A2:B2"/>
    <mergeCell ref="A3:B3"/>
    <mergeCell ref="A4:B4"/>
    <mergeCell ref="A5:B5"/>
    <mergeCell ref="C2:K2"/>
    <mergeCell ref="C3:K3"/>
    <mergeCell ref="C4:K4"/>
    <mergeCell ref="C5:K5"/>
    <mergeCell ref="G21:K21"/>
    <mergeCell ref="E20:G20"/>
    <mergeCell ref="A12:B12"/>
    <mergeCell ref="A13:B15"/>
    <mergeCell ref="A16:B16"/>
    <mergeCell ref="F16:I16"/>
    <mergeCell ref="A17:B17"/>
    <mergeCell ref="A18:B18"/>
    <mergeCell ref="F14:I14"/>
    <mergeCell ref="C13:D13"/>
    <mergeCell ref="A6:B6"/>
    <mergeCell ref="A7:B7"/>
    <mergeCell ref="A8:B8"/>
    <mergeCell ref="A9:B9"/>
    <mergeCell ref="A10:B11"/>
    <mergeCell ref="C7:K7"/>
    <mergeCell ref="C9:D9"/>
    <mergeCell ref="C10:D10"/>
    <mergeCell ref="C11:D11"/>
    <mergeCell ref="F8:I8"/>
    <mergeCell ref="F9:I9"/>
    <mergeCell ref="F10:I10"/>
  </mergeCells>
  <phoneticPr fontId="11" type="noConversion"/>
  <pageMargins left="0.51181102362204722" right="0.23622047244094491" top="0.51181102362204722" bottom="0.15748031496062992" header="0.19685039370078741" footer="0"/>
  <pageSetup paperSize="9" scale="92" orientation="portrait"/>
  <headerFooter alignWithMargins="0">
    <oddHeader xml:space="preserve">&amp;L&amp;"Arial,Standard"&amp;6Ordonnance sur la formation professionnelle initiale - Plan de formation&amp;C&amp;"Arial,Standard"&amp;6
&amp;R&amp;"Arial,Standard"&amp;6Annexe 6a :  Exigences relatives au dossier de formation
</oddHeader>
    <oddFooter>&amp;L&amp;"Arial,Standard"&amp;6OmT forêt / CODOC&amp;R&amp;"Arial,Standard"&amp;6 1ère édition :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Line="0" autoPict="0">
                <anchor moveWithCells="1">
                  <from>
                    <xdr:col>2</xdr:col>
                    <xdr:colOff>38100</xdr:colOff>
                    <xdr:row>5</xdr:row>
                    <xdr:rowOff>25400</xdr:rowOff>
                  </from>
                  <to>
                    <xdr:col>2</xdr:col>
                    <xdr:colOff>317500</xdr:colOff>
                    <xdr:row>5</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6"/>
  <sheetViews>
    <sheetView showGridLines="0" zoomScale="120" zoomScaleNormal="120" workbookViewId="0">
      <selection activeCell="C6" sqref="C6:D6"/>
    </sheetView>
  </sheetViews>
  <sheetFormatPr baseColWidth="10" defaultColWidth="9.83203125" defaultRowHeight="13" x14ac:dyDescent="0.15"/>
  <cols>
    <col min="1" max="1" width="4.83203125" style="12" customWidth="1"/>
    <col min="2" max="2" width="10.1640625" style="12" customWidth="1"/>
    <col min="3" max="4" width="9.1640625" style="12" customWidth="1"/>
    <col min="5" max="5" width="8" style="13" customWidth="1"/>
    <col min="6" max="6" width="6.5" style="12" customWidth="1"/>
    <col min="7" max="7" width="7" style="12" customWidth="1"/>
    <col min="8" max="8" width="5.83203125" style="12" customWidth="1"/>
    <col min="9" max="9" width="11.1640625" style="12" customWidth="1"/>
    <col min="10" max="10" width="7.33203125" style="13" customWidth="1"/>
    <col min="11" max="11" width="5.5" style="13" customWidth="1"/>
    <col min="12" max="16384" width="9.83203125" style="12"/>
  </cols>
  <sheetData>
    <row r="1" spans="1:11" s="49" customFormat="1" ht="28.5" customHeight="1" thickBot="1" x14ac:dyDescent="0.2">
      <c r="A1" s="218" t="s">
        <v>16</v>
      </c>
      <c r="B1" s="219"/>
      <c r="C1" s="219"/>
      <c r="D1" s="219"/>
      <c r="E1" s="219"/>
      <c r="F1" s="219"/>
      <c r="G1" s="219"/>
      <c r="H1" s="219"/>
      <c r="I1" s="219"/>
      <c r="J1" s="219"/>
      <c r="K1" s="266"/>
    </row>
    <row r="2" spans="1:11" s="2" customFormat="1" ht="15" customHeight="1" x14ac:dyDescent="0.15">
      <c r="A2" s="197" t="s">
        <v>41</v>
      </c>
      <c r="B2" s="198"/>
      <c r="C2" s="255" t="str">
        <f>IF('1er sem. a'!C2:K2="","",'1er sem. a'!C2:K2)</f>
        <v/>
      </c>
      <c r="D2" s="256"/>
      <c r="E2" s="256"/>
      <c r="F2" s="256"/>
      <c r="G2" s="256"/>
      <c r="H2" s="256"/>
      <c r="I2" s="256"/>
      <c r="J2" s="256"/>
      <c r="K2" s="257"/>
    </row>
    <row r="3" spans="1:11" s="2" customFormat="1" ht="15" customHeight="1" x14ac:dyDescent="0.15">
      <c r="A3" s="199" t="s">
        <v>18</v>
      </c>
      <c r="B3" s="200"/>
      <c r="C3" s="258" t="str">
        <f>IF('1er sem. a'!C3:K3="","",'1er sem. a'!C3:K3)</f>
        <v/>
      </c>
      <c r="D3" s="259"/>
      <c r="E3" s="259"/>
      <c r="F3" s="259"/>
      <c r="G3" s="259"/>
      <c r="H3" s="259"/>
      <c r="I3" s="259"/>
      <c r="J3" s="259"/>
      <c r="K3" s="260"/>
    </row>
    <row r="4" spans="1:11" s="2" customFormat="1" ht="15" customHeight="1" x14ac:dyDescent="0.15">
      <c r="A4" s="199" t="s">
        <v>42</v>
      </c>
      <c r="B4" s="200"/>
      <c r="C4" s="258" t="str">
        <f>IF('1er sem. a'!C4:K4="","",'1er sem. a'!C4:K4)</f>
        <v/>
      </c>
      <c r="D4" s="259"/>
      <c r="E4" s="259"/>
      <c r="F4" s="259"/>
      <c r="G4" s="259"/>
      <c r="H4" s="259"/>
      <c r="I4" s="259"/>
      <c r="J4" s="259"/>
      <c r="K4" s="260"/>
    </row>
    <row r="5" spans="1:11" s="2" customFormat="1" ht="15" customHeight="1" thickBot="1" x14ac:dyDescent="0.2">
      <c r="A5" s="201" t="s">
        <v>88</v>
      </c>
      <c r="B5" s="202"/>
      <c r="C5" s="272"/>
      <c r="D5" s="273"/>
      <c r="E5" s="273"/>
      <c r="F5" s="273"/>
      <c r="G5" s="273"/>
      <c r="H5" s="273"/>
      <c r="I5" s="273"/>
      <c r="J5" s="273"/>
      <c r="K5" s="274"/>
    </row>
    <row r="6" spans="1:11" s="2" customFormat="1" ht="17" customHeight="1" x14ac:dyDescent="0.15">
      <c r="A6" s="192" t="s">
        <v>32</v>
      </c>
      <c r="B6" s="249"/>
      <c r="C6" s="269" t="s">
        <v>119</v>
      </c>
      <c r="D6" s="270"/>
      <c r="E6" s="164" t="s">
        <v>120</v>
      </c>
      <c r="F6" s="165"/>
      <c r="G6" s="275"/>
      <c r="H6" s="164" t="s">
        <v>121</v>
      </c>
      <c r="I6" s="165"/>
      <c r="J6" s="165"/>
      <c r="K6" s="79"/>
    </row>
    <row r="7" spans="1:11" s="2" customFormat="1" ht="17" customHeight="1" thickBot="1" x14ac:dyDescent="0.2">
      <c r="A7" s="276"/>
      <c r="B7" s="277"/>
      <c r="C7" s="267" t="s">
        <v>90</v>
      </c>
      <c r="D7" s="271"/>
      <c r="E7" s="267" t="s">
        <v>122</v>
      </c>
      <c r="F7" s="268"/>
      <c r="G7" s="271"/>
      <c r="H7" s="267"/>
      <c r="I7" s="268"/>
      <c r="J7" s="268"/>
      <c r="K7" s="80"/>
    </row>
    <row r="8" spans="1:11" s="2" customFormat="1" ht="25.5" customHeight="1" thickBot="1" x14ac:dyDescent="0.2">
      <c r="A8" s="189" t="s">
        <v>43</v>
      </c>
      <c r="B8" s="150"/>
      <c r="C8" s="189" t="s">
        <v>39</v>
      </c>
      <c r="D8" s="157"/>
      <c r="E8" s="157"/>
      <c r="F8" s="157"/>
      <c r="G8" s="157"/>
      <c r="H8" s="157"/>
      <c r="I8" s="157"/>
      <c r="J8" s="157"/>
      <c r="K8" s="190"/>
    </row>
    <row r="9" spans="1:11" s="2" customFormat="1" ht="37.5" customHeight="1" thickBot="1" x14ac:dyDescent="0.2">
      <c r="A9" s="189" t="s">
        <v>102</v>
      </c>
      <c r="B9" s="150"/>
      <c r="C9" s="149" t="s">
        <v>91</v>
      </c>
      <c r="D9" s="150"/>
      <c r="E9" s="52" t="s">
        <v>20</v>
      </c>
      <c r="F9" s="149" t="s">
        <v>95</v>
      </c>
      <c r="G9" s="157"/>
      <c r="H9" s="157"/>
      <c r="I9" s="150"/>
      <c r="J9" s="52" t="s">
        <v>135</v>
      </c>
      <c r="K9" s="53" t="s">
        <v>92</v>
      </c>
    </row>
    <row r="10" spans="1:11" s="2" customFormat="1" ht="45.75" customHeight="1" x14ac:dyDescent="0.15">
      <c r="A10" s="192" t="s">
        <v>23</v>
      </c>
      <c r="B10" s="249"/>
      <c r="C10" s="191" t="s">
        <v>141</v>
      </c>
      <c r="D10" s="191"/>
      <c r="E10" s="73">
        <v>10</v>
      </c>
      <c r="F10" s="278"/>
      <c r="G10" s="279"/>
      <c r="H10" s="279"/>
      <c r="I10" s="280"/>
      <c r="J10" s="19"/>
      <c r="K10" s="59"/>
    </row>
    <row r="11" spans="1:11" s="2" customFormat="1" ht="45.75" customHeight="1" x14ac:dyDescent="0.15">
      <c r="A11" s="204" t="s">
        <v>22</v>
      </c>
      <c r="B11" s="250"/>
      <c r="C11" s="151" t="s">
        <v>142</v>
      </c>
      <c r="D11" s="151"/>
      <c r="E11" s="74">
        <v>10</v>
      </c>
      <c r="F11" s="281"/>
      <c r="G11" s="282"/>
      <c r="H11" s="282" t="s">
        <v>93</v>
      </c>
      <c r="I11" s="283"/>
      <c r="J11" s="20"/>
      <c r="K11" s="60"/>
    </row>
    <row r="12" spans="1:11" s="2" customFormat="1" ht="45.75" customHeight="1" thickBot="1" x14ac:dyDescent="0.2">
      <c r="A12" s="175"/>
      <c r="B12" s="251"/>
      <c r="C12" s="155" t="s">
        <v>143</v>
      </c>
      <c r="D12" s="155"/>
      <c r="E12" s="75">
        <v>10</v>
      </c>
      <c r="F12" s="252"/>
      <c r="G12" s="253"/>
      <c r="H12" s="253"/>
      <c r="I12" s="254"/>
      <c r="J12" s="21"/>
      <c r="K12" s="61">
        <f>IF(J10&gt;E10,"Fehler",IF(J11&gt;E11,"Fehler",IF(J12&gt;E12,"Fehler",SUM(J10:J12))))</f>
        <v>0</v>
      </c>
    </row>
    <row r="13" spans="1:11" s="2" customFormat="1" ht="45.75" customHeight="1" x14ac:dyDescent="0.15">
      <c r="A13" s="211" t="s">
        <v>27</v>
      </c>
      <c r="B13" s="284"/>
      <c r="C13" s="154" t="s">
        <v>145</v>
      </c>
      <c r="D13" s="154"/>
      <c r="E13" s="76">
        <v>5</v>
      </c>
      <c r="F13" s="261"/>
      <c r="G13" s="262"/>
      <c r="H13" s="262"/>
      <c r="I13" s="263"/>
      <c r="J13" s="22"/>
      <c r="K13" s="59" t="str">
        <f>IF(J13&gt;E13,"Fehler","")</f>
        <v/>
      </c>
    </row>
    <row r="14" spans="1:11" s="2" customFormat="1" ht="45.75" customHeight="1" x14ac:dyDescent="0.15">
      <c r="A14" s="213" t="s">
        <v>22</v>
      </c>
      <c r="B14" s="205"/>
      <c r="C14" s="151" t="s">
        <v>146</v>
      </c>
      <c r="D14" s="151"/>
      <c r="E14" s="74">
        <v>5</v>
      </c>
      <c r="F14" s="281"/>
      <c r="G14" s="282"/>
      <c r="H14" s="282"/>
      <c r="I14" s="283"/>
      <c r="J14" s="20"/>
      <c r="K14" s="60" t="str">
        <f>IF(J14&gt;E14,"Fehler","")</f>
        <v/>
      </c>
    </row>
    <row r="15" spans="1:11" s="2" customFormat="1" ht="45.75" customHeight="1" x14ac:dyDescent="0.15">
      <c r="A15" s="213"/>
      <c r="B15" s="205"/>
      <c r="C15" s="151" t="s">
        <v>62</v>
      </c>
      <c r="D15" s="151"/>
      <c r="E15" s="74">
        <v>5</v>
      </c>
      <c r="F15" s="281"/>
      <c r="G15" s="282"/>
      <c r="H15" s="282"/>
      <c r="I15" s="283"/>
      <c r="J15" s="20"/>
      <c r="K15" s="60" t="str">
        <f>IF(J15&gt;E15,"Fehler","")</f>
        <v/>
      </c>
    </row>
    <row r="16" spans="1:11" s="2" customFormat="1" ht="45.75" customHeight="1" thickBot="1" x14ac:dyDescent="0.2">
      <c r="A16" s="206"/>
      <c r="B16" s="176"/>
      <c r="C16" s="152" t="s">
        <v>63</v>
      </c>
      <c r="D16" s="152"/>
      <c r="E16" s="77">
        <v>5</v>
      </c>
      <c r="F16" s="252"/>
      <c r="G16" s="253"/>
      <c r="H16" s="253"/>
      <c r="I16" s="254"/>
      <c r="J16" s="23"/>
      <c r="K16" s="61">
        <f>IF(J13&gt;E13,"Fehler",IF(J14&gt;E14,"Fehler",IF(J15&gt;E15,"Fehler",IF(J16&gt;E16,"Fehler",SUM(J13:J16)))))</f>
        <v>0</v>
      </c>
    </row>
    <row r="17" spans="1:11" s="2" customFormat="1" ht="45.75" customHeight="1" x14ac:dyDescent="0.15">
      <c r="A17" s="192" t="s">
        <v>106</v>
      </c>
      <c r="B17" s="249"/>
      <c r="C17" s="154" t="s">
        <v>45</v>
      </c>
      <c r="D17" s="154"/>
      <c r="E17" s="76">
        <v>5</v>
      </c>
      <c r="F17" s="261"/>
      <c r="G17" s="262"/>
      <c r="H17" s="262"/>
      <c r="I17" s="263"/>
      <c r="J17" s="22"/>
      <c r="K17" s="59" t="str">
        <f>IF(J17&gt;E17,"Fehler","")</f>
        <v/>
      </c>
    </row>
    <row r="18" spans="1:11" s="2" customFormat="1" ht="45.75" customHeight="1" thickBot="1" x14ac:dyDescent="0.2">
      <c r="A18" s="175" t="s">
        <v>89</v>
      </c>
      <c r="B18" s="251"/>
      <c r="C18" s="155" t="s">
        <v>46</v>
      </c>
      <c r="D18" s="155"/>
      <c r="E18" s="75">
        <v>5</v>
      </c>
      <c r="F18" s="252"/>
      <c r="G18" s="253"/>
      <c r="H18" s="253"/>
      <c r="I18" s="254"/>
      <c r="J18" s="21"/>
      <c r="K18" s="61">
        <f>IF(J17&gt;E17,"Fehler",IF(J18&gt;E18,"Fehler",SUM(J17:J18)))</f>
        <v>0</v>
      </c>
    </row>
    <row r="19" spans="1:11" s="2" customFormat="1" ht="45.75" customHeight="1" x14ac:dyDescent="0.15">
      <c r="A19" s="192" t="s">
        <v>107</v>
      </c>
      <c r="B19" s="249"/>
      <c r="C19" s="154" t="s">
        <v>47</v>
      </c>
      <c r="D19" s="154"/>
      <c r="E19" s="76">
        <v>5</v>
      </c>
      <c r="F19" s="261"/>
      <c r="G19" s="262"/>
      <c r="H19" s="262"/>
      <c r="I19" s="263"/>
      <c r="J19" s="22"/>
      <c r="K19" s="59" t="str">
        <f>IF(J19&gt;E19,"Fehler","")</f>
        <v/>
      </c>
    </row>
    <row r="20" spans="1:11" s="2" customFormat="1" ht="45.75" customHeight="1" thickBot="1" x14ac:dyDescent="0.2">
      <c r="A20" s="175" t="s">
        <v>89</v>
      </c>
      <c r="B20" s="251"/>
      <c r="C20" s="152" t="s">
        <v>48</v>
      </c>
      <c r="D20" s="152"/>
      <c r="E20" s="77">
        <v>5</v>
      </c>
      <c r="F20" s="252"/>
      <c r="G20" s="253"/>
      <c r="H20" s="253"/>
      <c r="I20" s="254"/>
      <c r="J20" s="23"/>
      <c r="K20" s="61">
        <f>IF(J19&gt;E19,"Fehler",IF(J20&gt;E20,"Fehler",SUM(J19:J20)))</f>
        <v>0</v>
      </c>
    </row>
    <row r="21" spans="1:11" s="2" customFormat="1" ht="16.5" customHeight="1" thickBot="1" x14ac:dyDescent="0.2">
      <c r="A21" s="171" t="s">
        <v>8</v>
      </c>
      <c r="B21" s="172"/>
      <c r="C21" s="172"/>
      <c r="D21" s="64" t="s">
        <v>49</v>
      </c>
      <c r="E21" s="209" t="s">
        <v>10</v>
      </c>
      <c r="F21" s="172"/>
      <c r="G21" s="172"/>
      <c r="H21" s="66">
        <f>IF(K12="Fehler","Fehler",IF(K16="Fehler","Fehler",IF(K18="Fehler","Fehler",IF(K20="Fehler","Fehler",SUM(J10:J20)))))</f>
        <v>0</v>
      </c>
      <c r="I21" s="67" t="s">
        <v>118</v>
      </c>
      <c r="J21" s="68" t="s">
        <v>132</v>
      </c>
      <c r="K21" s="62" t="str">
        <f>IF(H21="Fehler","Fehler",IF(SUM(K10:K20)=0,"",ROUND(SUM(((H21/70)*5)+1)*2,0)/2))</f>
        <v/>
      </c>
    </row>
    <row r="22" spans="1:11" s="2" customFormat="1" ht="26.25" customHeight="1" x14ac:dyDescent="0.15">
      <c r="A22" s="69" t="s">
        <v>60</v>
      </c>
      <c r="B22" s="264" t="str">
        <f>IF('1er sem. a'!B21:D21="","",'1er sem. a'!B21:D21)</f>
        <v/>
      </c>
      <c r="C22" s="264"/>
      <c r="D22" s="264"/>
      <c r="E22" s="70"/>
      <c r="F22" s="71" t="s">
        <v>9</v>
      </c>
      <c r="G22" s="265"/>
      <c r="H22" s="265"/>
      <c r="I22" s="265"/>
      <c r="J22" s="265"/>
      <c r="K22" s="265"/>
    </row>
    <row r="23" spans="1:11" s="2" customFormat="1" ht="15" customHeight="1" x14ac:dyDescent="0.15">
      <c r="A23" s="3" t="s">
        <v>1</v>
      </c>
      <c r="B23" s="69"/>
      <c r="C23" s="69"/>
      <c r="D23" s="69"/>
      <c r="E23" s="72"/>
      <c r="F23" s="69" t="s">
        <v>61</v>
      </c>
      <c r="G23" s="69"/>
      <c r="H23" s="69"/>
      <c r="I23" s="69"/>
      <c r="J23" s="72"/>
      <c r="K23" s="72"/>
    </row>
    <row r="24" spans="1:11" s="26" customFormat="1" ht="24.75" customHeight="1" x14ac:dyDescent="0.15">
      <c r="A24" s="24" t="s">
        <v>25</v>
      </c>
      <c r="B24" s="24"/>
      <c r="C24" s="24"/>
      <c r="D24" s="24"/>
      <c r="E24" s="78"/>
      <c r="F24" s="24" t="s">
        <v>26</v>
      </c>
      <c r="G24" s="24"/>
      <c r="H24" s="24"/>
      <c r="I24" s="24"/>
      <c r="J24" s="25"/>
      <c r="K24" s="25"/>
    </row>
    <row r="25" spans="1:11" s="2" customFormat="1" ht="36.75" customHeight="1" x14ac:dyDescent="0.15">
      <c r="A25" s="168" t="s">
        <v>38</v>
      </c>
      <c r="B25" s="169"/>
      <c r="C25" s="170"/>
      <c r="D25" s="170"/>
      <c r="E25" s="170"/>
      <c r="F25" s="170"/>
      <c r="G25" s="170"/>
      <c r="H25" s="170"/>
      <c r="I25" s="170"/>
      <c r="J25" s="170"/>
      <c r="K25" s="170"/>
    </row>
    <row r="26" spans="1:11" s="2" customFormat="1" x14ac:dyDescent="0.15">
      <c r="A26" s="9"/>
      <c r="B26" s="9"/>
      <c r="C26" s="9"/>
      <c r="D26" s="9"/>
      <c r="E26" s="10"/>
      <c r="F26" s="9"/>
      <c r="G26" s="9"/>
      <c r="H26" s="9"/>
      <c r="I26" s="9"/>
      <c r="J26" s="10"/>
      <c r="K26" s="10"/>
    </row>
    <row r="27" spans="1:11" s="2" customFormat="1" x14ac:dyDescent="0.15">
      <c r="A27" s="9"/>
      <c r="B27" s="9"/>
      <c r="C27" s="9"/>
      <c r="D27" s="9"/>
      <c r="E27" s="10"/>
      <c r="F27" s="9"/>
      <c r="G27" s="9"/>
      <c r="H27" s="9"/>
      <c r="I27" s="9"/>
      <c r="J27" s="10"/>
      <c r="K27" s="10"/>
    </row>
    <row r="28" spans="1:11" s="2" customFormat="1" x14ac:dyDescent="0.15">
      <c r="A28" s="9"/>
      <c r="B28" s="9"/>
      <c r="C28" s="9"/>
      <c r="D28" s="9"/>
      <c r="E28" s="10"/>
      <c r="F28" s="9"/>
      <c r="G28" s="9"/>
      <c r="H28" s="9"/>
      <c r="I28" s="9"/>
      <c r="J28" s="10"/>
      <c r="K28" s="10"/>
    </row>
    <row r="29" spans="1:11" s="2" customFormat="1" x14ac:dyDescent="0.15">
      <c r="A29" s="9"/>
      <c r="B29" s="9"/>
      <c r="C29" s="9"/>
      <c r="D29" s="9"/>
      <c r="E29" s="10"/>
      <c r="F29" s="9"/>
      <c r="G29" s="9"/>
      <c r="H29" s="9"/>
      <c r="I29" s="9"/>
      <c r="J29" s="10"/>
      <c r="K29" s="10"/>
    </row>
    <row r="30" spans="1:11" s="2" customFormat="1" x14ac:dyDescent="0.15">
      <c r="A30" s="9"/>
      <c r="B30" s="9"/>
      <c r="C30" s="9"/>
      <c r="D30" s="9"/>
      <c r="E30" s="10"/>
      <c r="F30" s="9"/>
      <c r="G30" s="9"/>
      <c r="H30" s="9"/>
      <c r="I30" s="9"/>
      <c r="J30" s="10"/>
      <c r="K30" s="10"/>
    </row>
    <row r="31" spans="1:11" s="2" customFormat="1" x14ac:dyDescent="0.15">
      <c r="A31" s="9"/>
      <c r="B31" s="9"/>
      <c r="C31" s="9"/>
      <c r="D31" s="9"/>
      <c r="E31" s="10"/>
      <c r="F31" s="9"/>
      <c r="G31" s="9"/>
      <c r="H31" s="9"/>
      <c r="I31" s="9"/>
      <c r="J31" s="10"/>
      <c r="K31" s="10"/>
    </row>
    <row r="32" spans="1:11" s="2" customFormat="1" x14ac:dyDescent="0.15">
      <c r="A32" s="9"/>
      <c r="B32" s="9"/>
      <c r="C32" s="9"/>
      <c r="D32" s="9"/>
      <c r="E32" s="10"/>
      <c r="F32" s="9"/>
      <c r="G32" s="9"/>
      <c r="H32" s="9"/>
      <c r="I32" s="9"/>
      <c r="J32" s="10"/>
      <c r="K32" s="10"/>
    </row>
    <row r="33" spans="1:11" s="2" customFormat="1" x14ac:dyDescent="0.15">
      <c r="A33" s="9"/>
      <c r="B33" s="9"/>
      <c r="C33" s="9"/>
      <c r="D33" s="9"/>
      <c r="E33" s="10"/>
      <c r="F33" s="9"/>
      <c r="G33" s="9"/>
      <c r="H33" s="9"/>
      <c r="I33" s="9"/>
      <c r="J33" s="10"/>
      <c r="K33" s="10"/>
    </row>
    <row r="34" spans="1:11" s="2" customFormat="1" x14ac:dyDescent="0.15">
      <c r="A34" s="9"/>
      <c r="B34" s="9"/>
      <c r="C34" s="9"/>
      <c r="D34" s="9"/>
      <c r="E34" s="10"/>
      <c r="F34" s="9"/>
      <c r="G34" s="9"/>
      <c r="H34" s="9"/>
      <c r="I34" s="9"/>
      <c r="J34" s="10"/>
      <c r="K34" s="10"/>
    </row>
    <row r="35" spans="1:11" s="2" customFormat="1" x14ac:dyDescent="0.15">
      <c r="A35" s="9"/>
      <c r="B35" s="9"/>
      <c r="C35" s="9"/>
      <c r="D35" s="9"/>
      <c r="E35" s="10"/>
      <c r="F35" s="9"/>
      <c r="G35" s="9"/>
      <c r="H35" s="9"/>
      <c r="I35" s="9"/>
      <c r="J35" s="10"/>
      <c r="K35" s="10"/>
    </row>
    <row r="36" spans="1:11" s="2" customFormat="1" x14ac:dyDescent="0.15">
      <c r="A36" s="9"/>
      <c r="B36" s="9"/>
      <c r="C36" s="9"/>
      <c r="D36" s="9"/>
      <c r="E36" s="10"/>
      <c r="F36" s="9"/>
      <c r="G36" s="9"/>
      <c r="H36" s="9"/>
      <c r="I36" s="9"/>
      <c r="J36" s="10"/>
      <c r="K36" s="10"/>
    </row>
    <row r="37" spans="1:11" s="2" customFormat="1" x14ac:dyDescent="0.15">
      <c r="A37" s="9"/>
      <c r="B37" s="9"/>
      <c r="C37" s="9"/>
      <c r="D37" s="9"/>
      <c r="E37" s="10"/>
      <c r="F37" s="9"/>
      <c r="G37" s="9"/>
      <c r="H37" s="9"/>
      <c r="I37" s="9"/>
      <c r="J37" s="10"/>
      <c r="K37" s="10"/>
    </row>
    <row r="38" spans="1:11" s="2" customFormat="1" x14ac:dyDescent="0.15">
      <c r="A38" s="9"/>
      <c r="B38" s="9"/>
      <c r="C38" s="9"/>
      <c r="D38" s="9"/>
      <c r="E38" s="10"/>
      <c r="F38" s="9"/>
      <c r="G38" s="9"/>
      <c r="H38" s="9"/>
      <c r="I38" s="9"/>
      <c r="J38" s="10"/>
      <c r="K38" s="10"/>
    </row>
    <row r="39" spans="1:11" s="2" customFormat="1" x14ac:dyDescent="0.15">
      <c r="A39" s="9"/>
      <c r="B39" s="9"/>
      <c r="C39" s="9"/>
      <c r="D39" s="9"/>
      <c r="E39" s="10"/>
      <c r="F39" s="9"/>
      <c r="G39" s="9"/>
      <c r="H39" s="9"/>
      <c r="I39" s="9"/>
      <c r="J39" s="10"/>
      <c r="K39" s="10"/>
    </row>
    <row r="40" spans="1:11" s="2" customFormat="1" x14ac:dyDescent="0.15">
      <c r="A40" s="9"/>
      <c r="B40" s="9"/>
      <c r="C40" s="9"/>
      <c r="D40" s="9"/>
      <c r="E40" s="10"/>
      <c r="F40" s="9"/>
      <c r="G40" s="9"/>
      <c r="H40" s="9"/>
      <c r="I40" s="9"/>
      <c r="J40" s="10"/>
      <c r="K40" s="10"/>
    </row>
    <row r="41" spans="1:11" s="2" customFormat="1" x14ac:dyDescent="0.15">
      <c r="A41" s="9"/>
      <c r="B41" s="9"/>
      <c r="C41" s="9"/>
      <c r="D41" s="9"/>
      <c r="E41" s="10"/>
      <c r="F41" s="9"/>
      <c r="G41" s="9"/>
      <c r="H41" s="9"/>
      <c r="I41" s="9"/>
      <c r="J41" s="10"/>
      <c r="K41" s="10"/>
    </row>
    <row r="42" spans="1:11" s="2" customFormat="1" x14ac:dyDescent="0.15">
      <c r="A42" s="9"/>
      <c r="B42" s="9"/>
      <c r="C42" s="9"/>
      <c r="D42" s="9"/>
      <c r="E42" s="10"/>
      <c r="F42" s="9"/>
      <c r="G42" s="9"/>
      <c r="H42" s="9"/>
      <c r="I42" s="9"/>
      <c r="J42" s="10"/>
      <c r="K42" s="10"/>
    </row>
    <row r="43" spans="1:11" s="2" customFormat="1" x14ac:dyDescent="0.15">
      <c r="A43" s="9"/>
      <c r="B43" s="9"/>
      <c r="C43" s="9"/>
      <c r="D43" s="9"/>
      <c r="E43" s="10"/>
      <c r="F43" s="9"/>
      <c r="G43" s="9"/>
      <c r="H43" s="9"/>
      <c r="I43" s="9"/>
      <c r="J43" s="10"/>
      <c r="K43" s="10"/>
    </row>
    <row r="44" spans="1:11" s="2" customFormat="1" x14ac:dyDescent="0.15">
      <c r="A44" s="9"/>
      <c r="B44" s="9"/>
      <c r="C44" s="9"/>
      <c r="D44" s="9"/>
      <c r="E44" s="10"/>
      <c r="F44" s="9"/>
      <c r="G44" s="9"/>
      <c r="H44" s="9"/>
      <c r="I44" s="9"/>
      <c r="J44" s="10"/>
      <c r="K44" s="10"/>
    </row>
    <row r="45" spans="1:11" s="2" customFormat="1" x14ac:dyDescent="0.15">
      <c r="A45" s="9"/>
      <c r="B45" s="9"/>
      <c r="C45" s="9"/>
      <c r="D45" s="9"/>
      <c r="E45" s="10"/>
      <c r="F45" s="9"/>
      <c r="G45" s="9"/>
      <c r="H45" s="9"/>
      <c r="I45" s="9"/>
      <c r="J45" s="10"/>
      <c r="K45" s="10"/>
    </row>
    <row r="46" spans="1:11" s="2" customFormat="1" x14ac:dyDescent="0.15">
      <c r="A46" s="9"/>
      <c r="B46" s="9"/>
      <c r="C46" s="9"/>
      <c r="D46" s="9"/>
      <c r="E46" s="10"/>
      <c r="F46" s="9"/>
      <c r="G46" s="9"/>
      <c r="H46" s="9"/>
      <c r="I46" s="9"/>
      <c r="J46" s="10"/>
      <c r="K46" s="10"/>
    </row>
    <row r="47" spans="1:11" s="2" customFormat="1" x14ac:dyDescent="0.15">
      <c r="A47" s="9"/>
      <c r="B47" s="9"/>
      <c r="C47" s="9"/>
      <c r="D47" s="9"/>
      <c r="E47" s="10"/>
      <c r="F47" s="9"/>
      <c r="G47" s="9"/>
      <c r="H47" s="9"/>
      <c r="I47" s="9"/>
      <c r="J47" s="10"/>
      <c r="K47" s="10"/>
    </row>
    <row r="48" spans="1:11" s="2" customFormat="1" x14ac:dyDescent="0.15">
      <c r="A48" s="9"/>
      <c r="B48" s="9"/>
      <c r="C48" s="9"/>
      <c r="D48" s="9"/>
      <c r="E48" s="10"/>
      <c r="F48" s="9"/>
      <c r="G48" s="9"/>
      <c r="H48" s="9"/>
      <c r="I48" s="9"/>
      <c r="J48" s="10"/>
      <c r="K48" s="10"/>
    </row>
    <row r="49" spans="1:11" s="2" customFormat="1" x14ac:dyDescent="0.15">
      <c r="A49" s="9"/>
      <c r="B49" s="9"/>
      <c r="C49" s="9"/>
      <c r="D49" s="9"/>
      <c r="E49" s="10"/>
      <c r="F49" s="9"/>
      <c r="G49" s="9"/>
      <c r="H49" s="9"/>
      <c r="I49" s="9"/>
      <c r="J49" s="10"/>
      <c r="K49" s="10"/>
    </row>
    <row r="50" spans="1:11" s="2" customFormat="1" x14ac:dyDescent="0.15">
      <c r="A50" s="9"/>
      <c r="B50" s="9"/>
      <c r="C50" s="9"/>
      <c r="D50" s="9"/>
      <c r="E50" s="10"/>
      <c r="F50" s="9"/>
      <c r="G50" s="9"/>
      <c r="H50" s="9"/>
      <c r="I50" s="9"/>
      <c r="J50" s="10"/>
      <c r="K50" s="10"/>
    </row>
    <row r="51" spans="1:11" s="2" customFormat="1" x14ac:dyDescent="0.15">
      <c r="A51" s="9"/>
      <c r="B51" s="9"/>
      <c r="C51" s="9"/>
      <c r="D51" s="9"/>
      <c r="E51" s="10"/>
      <c r="F51" s="9"/>
      <c r="G51" s="9"/>
      <c r="H51" s="9"/>
      <c r="I51" s="9"/>
      <c r="J51" s="10"/>
      <c r="K51" s="10"/>
    </row>
    <row r="52" spans="1:11" s="2" customFormat="1" x14ac:dyDescent="0.15">
      <c r="A52" s="9"/>
      <c r="B52" s="9"/>
      <c r="C52" s="9"/>
      <c r="D52" s="9"/>
      <c r="E52" s="10"/>
      <c r="F52" s="9"/>
      <c r="G52" s="9"/>
      <c r="H52" s="9"/>
      <c r="I52" s="9"/>
      <c r="J52" s="10"/>
      <c r="K52" s="10"/>
    </row>
    <row r="53" spans="1:11" s="2" customFormat="1" x14ac:dyDescent="0.15">
      <c r="A53" s="9"/>
      <c r="B53" s="9"/>
      <c r="C53" s="9"/>
      <c r="D53" s="9"/>
      <c r="E53" s="10"/>
      <c r="F53" s="9"/>
      <c r="G53" s="9"/>
      <c r="H53" s="9"/>
      <c r="I53" s="9"/>
      <c r="J53" s="10"/>
      <c r="K53" s="10"/>
    </row>
    <row r="54" spans="1:11" s="2" customFormat="1" x14ac:dyDescent="0.15">
      <c r="E54" s="11"/>
      <c r="J54" s="11"/>
      <c r="K54" s="11"/>
    </row>
    <row r="55" spans="1:11" s="2" customFormat="1" x14ac:dyDescent="0.15">
      <c r="E55" s="11"/>
      <c r="J55" s="11"/>
      <c r="K55" s="11"/>
    </row>
    <row r="56" spans="1:11" s="2" customFormat="1" x14ac:dyDescent="0.15">
      <c r="E56" s="11"/>
      <c r="J56" s="11"/>
      <c r="K56" s="11"/>
    </row>
    <row r="57" spans="1:11" s="2" customFormat="1" x14ac:dyDescent="0.15">
      <c r="E57" s="11"/>
      <c r="J57" s="11"/>
      <c r="K57" s="11"/>
    </row>
    <row r="58" spans="1:11" s="2" customFormat="1" x14ac:dyDescent="0.15">
      <c r="E58" s="11"/>
      <c r="J58" s="11"/>
      <c r="K58" s="11"/>
    </row>
    <row r="59" spans="1:11" s="2" customFormat="1" x14ac:dyDescent="0.15">
      <c r="E59" s="11"/>
      <c r="J59" s="11"/>
      <c r="K59" s="11"/>
    </row>
    <row r="60" spans="1:11" s="2" customFormat="1" x14ac:dyDescent="0.15">
      <c r="E60" s="11"/>
      <c r="J60" s="11"/>
      <c r="K60" s="11"/>
    </row>
    <row r="61" spans="1:11" s="2" customFormat="1" x14ac:dyDescent="0.15">
      <c r="E61" s="11"/>
      <c r="J61" s="11"/>
      <c r="K61" s="11"/>
    </row>
    <row r="62" spans="1:11" s="2" customFormat="1" x14ac:dyDescent="0.15">
      <c r="E62" s="11"/>
      <c r="J62" s="11"/>
      <c r="K62" s="11"/>
    </row>
    <row r="63" spans="1:11" s="2" customFormat="1" x14ac:dyDescent="0.15">
      <c r="E63" s="11"/>
      <c r="J63" s="11"/>
      <c r="K63" s="11"/>
    </row>
    <row r="64" spans="1:11" s="2" customFormat="1" x14ac:dyDescent="0.15">
      <c r="E64" s="11"/>
      <c r="J64" s="11"/>
      <c r="K64" s="11"/>
    </row>
    <row r="65" spans="5:11" s="2" customFormat="1" x14ac:dyDescent="0.15">
      <c r="E65" s="11"/>
      <c r="J65" s="11"/>
      <c r="K65" s="11"/>
    </row>
    <row r="66" spans="5:11" s="2" customFormat="1" x14ac:dyDescent="0.15">
      <c r="E66" s="11"/>
      <c r="J66" s="11"/>
      <c r="K66" s="11"/>
    </row>
  </sheetData>
  <sheetProtection sheet="1" objects="1" scenarios="1" formatCells="0" formatColumns="0" formatRows="0" sort="0"/>
  <mergeCells count="56">
    <mergeCell ref="C16:D16"/>
    <mergeCell ref="F14:I14"/>
    <mergeCell ref="C13:D13"/>
    <mergeCell ref="C14:D14"/>
    <mergeCell ref="A14:B16"/>
    <mergeCell ref="C11:D11"/>
    <mergeCell ref="C12:D12"/>
    <mergeCell ref="F15:I15"/>
    <mergeCell ref="C15:D15"/>
    <mergeCell ref="A13:B13"/>
    <mergeCell ref="A1:K1"/>
    <mergeCell ref="H6:J6"/>
    <mergeCell ref="H7:J7"/>
    <mergeCell ref="C6:D6"/>
    <mergeCell ref="C7:D7"/>
    <mergeCell ref="C5:K5"/>
    <mergeCell ref="A2:B2"/>
    <mergeCell ref="E6:G6"/>
    <mergeCell ref="E7:G7"/>
    <mergeCell ref="A6:B7"/>
    <mergeCell ref="A25:K25"/>
    <mergeCell ref="A21:C21"/>
    <mergeCell ref="C19:D19"/>
    <mergeCell ref="C20:D20"/>
    <mergeCell ref="F19:I19"/>
    <mergeCell ref="F20:I20"/>
    <mergeCell ref="A20:B20"/>
    <mergeCell ref="E21:G21"/>
    <mergeCell ref="B22:D22"/>
    <mergeCell ref="G22:K22"/>
    <mergeCell ref="F18:I18"/>
    <mergeCell ref="C2:K2"/>
    <mergeCell ref="C3:K3"/>
    <mergeCell ref="C4:K4"/>
    <mergeCell ref="C17:D17"/>
    <mergeCell ref="C18:D18"/>
    <mergeCell ref="F17:I17"/>
    <mergeCell ref="C8:K8"/>
    <mergeCell ref="F16:I16"/>
    <mergeCell ref="F13:I13"/>
    <mergeCell ref="F12:I12"/>
    <mergeCell ref="C9:D9"/>
    <mergeCell ref="C10:D10"/>
    <mergeCell ref="F9:I9"/>
    <mergeCell ref="F10:I10"/>
    <mergeCell ref="F11:I11"/>
    <mergeCell ref="A19:B19"/>
    <mergeCell ref="A3:B3"/>
    <mergeCell ref="A4:B4"/>
    <mergeCell ref="A5:B5"/>
    <mergeCell ref="A11:B12"/>
    <mergeCell ref="A8:B8"/>
    <mergeCell ref="A9:B9"/>
    <mergeCell ref="A10:B10"/>
    <mergeCell ref="A17:B17"/>
    <mergeCell ref="A18:B18"/>
  </mergeCells>
  <phoneticPr fontId="11" type="noConversion"/>
  <pageMargins left="0.51181102362204722" right="0.23622047244094491" top="0.51181102362204722" bottom="0.15748031496062992" header="0.19685039370078741" footer="0"/>
  <pageSetup paperSize="9" scale="91" orientation="portrait"/>
  <headerFooter alignWithMargins="0">
    <oddHeader xml:space="preserve">&amp;L&amp;"Arial,Standard"&amp;6Ordonnance sur la formation professionnelle initiale - Plan de formation&amp;C&amp;"Arial,Standard"&amp;6
&amp;R&amp;"Arial,Standard"&amp;6Annexe 6a :  Exigences relatives au dossier de formation
</oddHeader>
    <oddFooter>&amp;L&amp;"Arial,Standard"&amp;6OmT forêt / CODOC&amp;R&amp;"Arial,Standard"&amp;6 1ère édition :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3313" r:id="rId3" name="Check Box 1">
              <controlPr defaultSize="0" autoLine="0" autoPict="0">
                <anchor moveWithCells="1">
                  <from>
                    <xdr:col>2</xdr:col>
                    <xdr:colOff>38100</xdr:colOff>
                    <xdr:row>5</xdr:row>
                    <xdr:rowOff>25400</xdr:rowOff>
                  </from>
                  <to>
                    <xdr:col>2</xdr:col>
                    <xdr:colOff>342900</xdr:colOff>
                    <xdr:row>6</xdr:row>
                    <xdr:rowOff>25400</xdr:rowOff>
                  </to>
                </anchor>
              </controlPr>
            </control>
          </mc:Choice>
        </mc:AlternateContent>
        <mc:AlternateContent xmlns:mc="http://schemas.openxmlformats.org/markup-compatibility/2006">
          <mc:Choice Requires="x14">
            <control shapeId="13314" r:id="rId4" name="Check Box 2">
              <controlPr defaultSize="0" autoLine="0" autoPict="0">
                <anchor moveWithCells="1">
                  <from>
                    <xdr:col>2</xdr:col>
                    <xdr:colOff>38100</xdr:colOff>
                    <xdr:row>5</xdr:row>
                    <xdr:rowOff>203200</xdr:rowOff>
                  </from>
                  <to>
                    <xdr:col>2</xdr:col>
                    <xdr:colOff>342900</xdr:colOff>
                    <xdr:row>6</xdr:row>
                    <xdr:rowOff>203200</xdr:rowOff>
                  </to>
                </anchor>
              </controlPr>
            </control>
          </mc:Choice>
        </mc:AlternateContent>
        <mc:AlternateContent xmlns:mc="http://schemas.openxmlformats.org/markup-compatibility/2006">
          <mc:Choice Requires="x14">
            <control shapeId="13315" r:id="rId5" name="Check Box 3">
              <controlPr defaultSize="0" autoLine="0" autoPict="0">
                <anchor moveWithCells="1">
                  <from>
                    <xdr:col>4</xdr:col>
                    <xdr:colOff>38100</xdr:colOff>
                    <xdr:row>5</xdr:row>
                    <xdr:rowOff>25400</xdr:rowOff>
                  </from>
                  <to>
                    <xdr:col>4</xdr:col>
                    <xdr:colOff>342900</xdr:colOff>
                    <xdr:row>6</xdr:row>
                    <xdr:rowOff>25400</xdr:rowOff>
                  </to>
                </anchor>
              </controlPr>
            </control>
          </mc:Choice>
        </mc:AlternateContent>
        <mc:AlternateContent xmlns:mc="http://schemas.openxmlformats.org/markup-compatibility/2006">
          <mc:Choice Requires="x14">
            <control shapeId="13316" r:id="rId6" name="Check Box 4">
              <controlPr defaultSize="0" autoLine="0" autoPict="0">
                <anchor moveWithCells="1">
                  <from>
                    <xdr:col>4</xdr:col>
                    <xdr:colOff>38100</xdr:colOff>
                    <xdr:row>5</xdr:row>
                    <xdr:rowOff>203200</xdr:rowOff>
                  </from>
                  <to>
                    <xdr:col>4</xdr:col>
                    <xdr:colOff>342900</xdr:colOff>
                    <xdr:row>6</xdr:row>
                    <xdr:rowOff>203200</xdr:rowOff>
                  </to>
                </anchor>
              </controlPr>
            </control>
          </mc:Choice>
        </mc:AlternateContent>
        <mc:AlternateContent xmlns:mc="http://schemas.openxmlformats.org/markup-compatibility/2006">
          <mc:Choice Requires="x14">
            <control shapeId="13317" r:id="rId7" name="Check Box 5">
              <controlPr defaultSize="0" autoLine="0" autoPict="0">
                <anchor moveWithCells="1">
                  <from>
                    <xdr:col>7</xdr:col>
                    <xdr:colOff>38100</xdr:colOff>
                    <xdr:row>5</xdr:row>
                    <xdr:rowOff>25400</xdr:rowOff>
                  </from>
                  <to>
                    <xdr:col>7</xdr:col>
                    <xdr:colOff>330200</xdr:colOff>
                    <xdr:row>6</xdr:row>
                    <xdr:rowOff>25400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5"/>
  <sheetViews>
    <sheetView showGridLines="0" zoomScaleNormal="100" workbookViewId="0">
      <selection activeCell="C5" sqref="C5:K5"/>
    </sheetView>
  </sheetViews>
  <sheetFormatPr baseColWidth="10" defaultColWidth="9.83203125" defaultRowHeight="13" x14ac:dyDescent="0.15"/>
  <cols>
    <col min="1" max="1" width="4.83203125" style="12" customWidth="1"/>
    <col min="2" max="2" width="10" style="12" customWidth="1"/>
    <col min="3" max="4" width="9.1640625" style="12" customWidth="1"/>
    <col min="5" max="5" width="8" style="13" customWidth="1"/>
    <col min="6" max="6" width="6.5" style="12" customWidth="1"/>
    <col min="7" max="7" width="7" style="12" customWidth="1"/>
    <col min="8" max="8" width="6.5" style="12" customWidth="1"/>
    <col min="9" max="9" width="9.5" style="12" customWidth="1"/>
    <col min="10" max="10" width="7" style="13" customWidth="1"/>
    <col min="11" max="11" width="5.6640625" style="13" customWidth="1"/>
    <col min="12" max="16384" width="9.83203125" style="12"/>
  </cols>
  <sheetData>
    <row r="1" spans="1:11" s="49" customFormat="1" ht="28.5" customHeight="1" thickBot="1" x14ac:dyDescent="0.2">
      <c r="A1" s="218" t="s">
        <v>70</v>
      </c>
      <c r="B1" s="219"/>
      <c r="C1" s="287"/>
      <c r="D1" s="287"/>
      <c r="E1" s="287"/>
      <c r="F1" s="287"/>
      <c r="G1" s="287"/>
      <c r="H1" s="287"/>
      <c r="I1" s="287"/>
      <c r="J1" s="287"/>
      <c r="K1" s="288"/>
    </row>
    <row r="2" spans="1:11" s="2" customFormat="1" ht="20" customHeight="1" x14ac:dyDescent="0.15">
      <c r="A2" s="197" t="s">
        <v>41</v>
      </c>
      <c r="B2" s="289"/>
      <c r="C2" s="255" t="str">
        <f>IF('1er sem. a'!C2:K2="","",'1er sem. a'!C2:K2)</f>
        <v/>
      </c>
      <c r="D2" s="256"/>
      <c r="E2" s="256"/>
      <c r="F2" s="256"/>
      <c r="G2" s="256"/>
      <c r="H2" s="256"/>
      <c r="I2" s="256"/>
      <c r="J2" s="256"/>
      <c r="K2" s="257"/>
    </row>
    <row r="3" spans="1:11" s="2" customFormat="1" ht="20" customHeight="1" x14ac:dyDescent="0.15">
      <c r="A3" s="199" t="s">
        <v>18</v>
      </c>
      <c r="B3" s="290"/>
      <c r="C3" s="258" t="str">
        <f>IF('1er sem. a'!C3:K3="","",'1er sem. a'!C3:K3)</f>
        <v/>
      </c>
      <c r="D3" s="259"/>
      <c r="E3" s="259"/>
      <c r="F3" s="259"/>
      <c r="G3" s="259"/>
      <c r="H3" s="259"/>
      <c r="I3" s="259"/>
      <c r="J3" s="259"/>
      <c r="K3" s="260"/>
    </row>
    <row r="4" spans="1:11" s="2" customFormat="1" ht="20" customHeight="1" x14ac:dyDescent="0.15">
      <c r="A4" s="199" t="s">
        <v>42</v>
      </c>
      <c r="B4" s="290"/>
      <c r="C4" s="258" t="str">
        <f>IF('1er sem. a'!C4:K4="","",'1er sem. a'!C4:K4)</f>
        <v/>
      </c>
      <c r="D4" s="259"/>
      <c r="E4" s="259"/>
      <c r="F4" s="259"/>
      <c r="G4" s="259"/>
      <c r="H4" s="259"/>
      <c r="I4" s="259"/>
      <c r="J4" s="259"/>
      <c r="K4" s="260"/>
    </row>
    <row r="5" spans="1:11" s="2" customFormat="1" ht="20" customHeight="1" thickBot="1" x14ac:dyDescent="0.2">
      <c r="A5" s="201" t="s">
        <v>88</v>
      </c>
      <c r="B5" s="291"/>
      <c r="C5" s="272"/>
      <c r="D5" s="273"/>
      <c r="E5" s="273"/>
      <c r="F5" s="273"/>
      <c r="G5" s="273"/>
      <c r="H5" s="273"/>
      <c r="I5" s="273"/>
      <c r="J5" s="273"/>
      <c r="K5" s="274"/>
    </row>
    <row r="6" spans="1:11" s="2" customFormat="1" ht="26" customHeight="1" thickBot="1" x14ac:dyDescent="0.2">
      <c r="A6" s="192" t="s">
        <v>32</v>
      </c>
      <c r="B6" s="286"/>
      <c r="C6" s="164" t="s">
        <v>44</v>
      </c>
      <c r="D6" s="165"/>
      <c r="E6" s="222"/>
      <c r="F6" s="222"/>
      <c r="G6" s="222"/>
      <c r="H6" s="222"/>
      <c r="I6" s="222"/>
      <c r="J6" s="222"/>
      <c r="K6" s="223"/>
    </row>
    <row r="7" spans="1:11" s="2" customFormat="1" ht="25.5" customHeight="1" thickBot="1" x14ac:dyDescent="0.2">
      <c r="A7" s="189" t="s">
        <v>43</v>
      </c>
      <c r="B7" s="159"/>
      <c r="C7" s="164" t="s">
        <v>39</v>
      </c>
      <c r="D7" s="165"/>
      <c r="E7" s="222"/>
      <c r="F7" s="222"/>
      <c r="G7" s="222"/>
      <c r="H7" s="222"/>
      <c r="I7" s="222"/>
      <c r="J7" s="222"/>
      <c r="K7" s="223"/>
    </row>
    <row r="8" spans="1:11" s="2" customFormat="1" ht="37.5" customHeight="1" thickBot="1" x14ac:dyDescent="0.2">
      <c r="A8" s="189" t="s">
        <v>52</v>
      </c>
      <c r="B8" s="159"/>
      <c r="C8" s="149" t="s">
        <v>91</v>
      </c>
      <c r="D8" s="150"/>
      <c r="E8" s="52" t="s">
        <v>20</v>
      </c>
      <c r="F8" s="149" t="s">
        <v>95</v>
      </c>
      <c r="G8" s="157"/>
      <c r="H8" s="157"/>
      <c r="I8" s="150"/>
      <c r="J8" s="52" t="s">
        <v>135</v>
      </c>
      <c r="K8" s="53" t="s">
        <v>92</v>
      </c>
    </row>
    <row r="9" spans="1:11" s="2" customFormat="1" ht="45.75" customHeight="1" x14ac:dyDescent="0.15">
      <c r="A9" s="192" t="s">
        <v>28</v>
      </c>
      <c r="B9" s="286"/>
      <c r="C9" s="191" t="s">
        <v>141</v>
      </c>
      <c r="D9" s="191"/>
      <c r="E9" s="73">
        <v>10</v>
      </c>
      <c r="F9" s="240"/>
      <c r="G9" s="240"/>
      <c r="H9" s="240"/>
      <c r="I9" s="240"/>
      <c r="J9" s="19"/>
      <c r="K9" s="59" t="str">
        <f>IF(J9&gt;E9,"Fehler","")</f>
        <v/>
      </c>
    </row>
    <row r="10" spans="1:11" s="2" customFormat="1" ht="45.75" customHeight="1" x14ac:dyDescent="0.15">
      <c r="A10" s="204" t="s">
        <v>22</v>
      </c>
      <c r="B10" s="292"/>
      <c r="C10" s="151" t="s">
        <v>142</v>
      </c>
      <c r="D10" s="151"/>
      <c r="E10" s="74">
        <v>10</v>
      </c>
      <c r="F10" s="214"/>
      <c r="G10" s="214"/>
      <c r="H10" s="215"/>
      <c r="I10" s="215"/>
      <c r="J10" s="20"/>
      <c r="K10" s="60" t="str">
        <f>IF(J10&gt;E10,"Fehler","")</f>
        <v/>
      </c>
    </row>
    <row r="11" spans="1:11" s="2" customFormat="1" ht="45.75" customHeight="1" thickBot="1" x14ac:dyDescent="0.2">
      <c r="A11" s="293"/>
      <c r="B11" s="285"/>
      <c r="C11" s="155" t="s">
        <v>143</v>
      </c>
      <c r="D11" s="155"/>
      <c r="E11" s="75">
        <v>10</v>
      </c>
      <c r="F11" s="241"/>
      <c r="G11" s="241"/>
      <c r="H11" s="242"/>
      <c r="I11" s="242"/>
      <c r="J11" s="21"/>
      <c r="K11" s="61">
        <f>IF(J9&gt;E9,"Fehler",IF(J10&gt;E10,"Fehler",IF(J11&gt;E11,"Fehler",SUM(J9:J11))))</f>
        <v>0</v>
      </c>
    </row>
    <row r="12" spans="1:11" s="2" customFormat="1" ht="45.75" customHeight="1" x14ac:dyDescent="0.15">
      <c r="A12" s="211" t="s">
        <v>29</v>
      </c>
      <c r="B12" s="295"/>
      <c r="C12" s="154" t="s">
        <v>145</v>
      </c>
      <c r="D12" s="154"/>
      <c r="E12" s="76">
        <v>5</v>
      </c>
      <c r="F12" s="233"/>
      <c r="G12" s="233"/>
      <c r="H12" s="248"/>
      <c r="I12" s="248"/>
      <c r="J12" s="22"/>
      <c r="K12" s="59" t="str">
        <f>IF(J12&gt;E12,"Fehler","")</f>
        <v/>
      </c>
    </row>
    <row r="13" spans="1:11" s="2" customFormat="1" ht="45.75" customHeight="1" x14ac:dyDescent="0.15">
      <c r="A13" s="296" t="s">
        <v>144</v>
      </c>
      <c r="B13" s="292"/>
      <c r="C13" s="151" t="s">
        <v>146</v>
      </c>
      <c r="D13" s="151"/>
      <c r="E13" s="74">
        <v>5</v>
      </c>
      <c r="F13" s="214"/>
      <c r="G13" s="214"/>
      <c r="H13" s="215"/>
      <c r="I13" s="215"/>
      <c r="J13" s="20"/>
      <c r="K13" s="60" t="str">
        <f>IF(J13&gt;E13,"Fehler","")</f>
        <v/>
      </c>
    </row>
    <row r="14" spans="1:11" s="2" customFormat="1" ht="45.75" customHeight="1" x14ac:dyDescent="0.15">
      <c r="A14" s="296"/>
      <c r="B14" s="292"/>
      <c r="C14" s="151" t="s">
        <v>62</v>
      </c>
      <c r="D14" s="151"/>
      <c r="E14" s="74">
        <v>5</v>
      </c>
      <c r="F14" s="214"/>
      <c r="G14" s="214"/>
      <c r="H14" s="215"/>
      <c r="I14" s="215"/>
      <c r="J14" s="20"/>
      <c r="K14" s="60" t="str">
        <f>IF(J14&gt;E14,"Fehler","")</f>
        <v/>
      </c>
    </row>
    <row r="15" spans="1:11" s="2" customFormat="1" ht="45.75" customHeight="1" thickBot="1" x14ac:dyDescent="0.2">
      <c r="A15" s="293"/>
      <c r="B15" s="285"/>
      <c r="C15" s="152" t="s">
        <v>63</v>
      </c>
      <c r="D15" s="152"/>
      <c r="E15" s="77">
        <v>5</v>
      </c>
      <c r="F15" s="234"/>
      <c r="G15" s="234"/>
      <c r="H15" s="247"/>
      <c r="I15" s="247"/>
      <c r="J15" s="23"/>
      <c r="K15" s="61">
        <f>IF(J12&gt;E12,"Fehler",IF(J13&gt;E13,"Fehler",IF(J14&gt;E14,"Fehler",IF(J15&gt;E15,"Fehler",SUM(J12:J15)))))</f>
        <v>0</v>
      </c>
    </row>
    <row r="16" spans="1:11" s="2" customFormat="1" ht="45.75" customHeight="1" x14ac:dyDescent="0.15">
      <c r="A16" s="192" t="s">
        <v>64</v>
      </c>
      <c r="B16" s="286"/>
      <c r="C16" s="154" t="s">
        <v>45</v>
      </c>
      <c r="D16" s="154"/>
      <c r="E16" s="76">
        <v>5</v>
      </c>
      <c r="F16" s="235"/>
      <c r="G16" s="236"/>
      <c r="H16" s="237"/>
      <c r="I16" s="238"/>
      <c r="J16" s="22"/>
      <c r="K16" s="59" t="str">
        <f>IF(J16&gt;E16,"Fehler","")</f>
        <v/>
      </c>
    </row>
    <row r="17" spans="1:11" s="2" customFormat="1" ht="45.75" customHeight="1" thickBot="1" x14ac:dyDescent="0.2">
      <c r="A17" s="175" t="s">
        <v>83</v>
      </c>
      <c r="B17" s="285"/>
      <c r="C17" s="155" t="s">
        <v>46</v>
      </c>
      <c r="D17" s="155"/>
      <c r="E17" s="75">
        <v>5</v>
      </c>
      <c r="F17" s="243"/>
      <c r="G17" s="244"/>
      <c r="H17" s="245"/>
      <c r="I17" s="246"/>
      <c r="J17" s="21"/>
      <c r="K17" s="61">
        <f>IF(J16&gt;E16,"Fehler",IF(J17&gt;E17,"Fehler",SUM(J16:J17)))</f>
        <v>0</v>
      </c>
    </row>
    <row r="18" spans="1:11" s="2" customFormat="1" ht="45.75" customHeight="1" x14ac:dyDescent="0.15">
      <c r="A18" s="192" t="s">
        <v>65</v>
      </c>
      <c r="B18" s="286"/>
      <c r="C18" s="154" t="s">
        <v>47</v>
      </c>
      <c r="D18" s="154"/>
      <c r="E18" s="76">
        <v>5</v>
      </c>
      <c r="F18" s="233"/>
      <c r="G18" s="233"/>
      <c r="H18" s="233"/>
      <c r="I18" s="233"/>
      <c r="J18" s="22"/>
      <c r="K18" s="59" t="str">
        <f>IF(J18&gt;E18,"Fehler","")</f>
        <v/>
      </c>
    </row>
    <row r="19" spans="1:11" s="2" customFormat="1" ht="45.75" customHeight="1" thickBot="1" x14ac:dyDescent="0.2">
      <c r="A19" s="175" t="s">
        <v>83</v>
      </c>
      <c r="B19" s="285"/>
      <c r="C19" s="152" t="s">
        <v>48</v>
      </c>
      <c r="D19" s="152"/>
      <c r="E19" s="77">
        <v>5</v>
      </c>
      <c r="F19" s="234"/>
      <c r="G19" s="234"/>
      <c r="H19" s="234"/>
      <c r="I19" s="234"/>
      <c r="J19" s="23"/>
      <c r="K19" s="61">
        <f>IF(J18&gt;E18,"Fehler",IF(J19&gt;E19,"Fehler",SUM(J18:J19)))</f>
        <v>0</v>
      </c>
    </row>
    <row r="20" spans="1:11" s="2" customFormat="1" ht="16.5" customHeight="1" thickBot="1" x14ac:dyDescent="0.2">
      <c r="A20" s="171" t="s">
        <v>97</v>
      </c>
      <c r="B20" s="172"/>
      <c r="C20" s="173"/>
      <c r="D20" s="64" t="s">
        <v>49</v>
      </c>
      <c r="E20" s="209" t="s">
        <v>50</v>
      </c>
      <c r="F20" s="210"/>
      <c r="G20" s="210"/>
      <c r="H20" s="66">
        <f>IF(K11="Fehler","Fehler",IF(K15="Fehler","Fehler",IF(K17="Fehler","Fehler",IF(K19="Fehler","Fehler",SUM(J9:J19)))))</f>
        <v>0</v>
      </c>
      <c r="I20" s="67" t="s">
        <v>118</v>
      </c>
      <c r="J20" s="68" t="s">
        <v>132</v>
      </c>
      <c r="K20" s="62" t="str">
        <f>IF(H20="Fehler","Fehler",IF(SUM(K9:K19)=0,"",ROUND(SUM(((H20/70)*5)+1)*2,0)/2))</f>
        <v/>
      </c>
    </row>
    <row r="21" spans="1:11" s="2" customFormat="1" ht="23.25" customHeight="1" x14ac:dyDescent="0.15">
      <c r="A21" s="69" t="s">
        <v>60</v>
      </c>
      <c r="B21" s="264" t="str">
        <f>IF('1er sem. a'!B20:D20="","",'1er sem. a'!B20:D20)</f>
        <v/>
      </c>
      <c r="C21" s="264"/>
      <c r="D21" s="264"/>
      <c r="E21" s="70"/>
      <c r="F21" s="71" t="s">
        <v>9</v>
      </c>
      <c r="G21" s="265"/>
      <c r="H21" s="294"/>
      <c r="I21" s="294"/>
      <c r="J21" s="294"/>
      <c r="K21" s="294"/>
    </row>
    <row r="22" spans="1:11" s="2" customFormat="1" ht="15" customHeight="1" x14ac:dyDescent="0.15">
      <c r="A22" s="69" t="s">
        <v>1</v>
      </c>
      <c r="B22" s="69"/>
      <c r="C22" s="69"/>
      <c r="D22" s="69"/>
      <c r="E22" s="72"/>
      <c r="F22" s="69" t="s">
        <v>61</v>
      </c>
      <c r="G22" s="69"/>
      <c r="H22" s="69"/>
      <c r="I22" s="69"/>
      <c r="J22" s="72"/>
      <c r="K22" s="72"/>
    </row>
    <row r="23" spans="1:11" s="26" customFormat="1" ht="24.75" customHeight="1" x14ac:dyDescent="0.15">
      <c r="A23" s="24"/>
      <c r="B23" s="24"/>
      <c r="C23" s="24"/>
      <c r="D23" s="24"/>
      <c r="E23" s="78"/>
      <c r="F23" s="24"/>
      <c r="G23" s="24"/>
      <c r="H23" s="24"/>
      <c r="I23" s="24"/>
      <c r="J23" s="25"/>
      <c r="K23" s="25"/>
    </row>
    <row r="24" spans="1:11" s="2" customFormat="1" ht="36.75" customHeight="1" x14ac:dyDescent="0.15">
      <c r="A24" s="168" t="s">
        <v>40</v>
      </c>
      <c r="B24" s="169"/>
      <c r="C24" s="170"/>
      <c r="D24" s="170"/>
      <c r="E24" s="170"/>
      <c r="F24" s="170"/>
      <c r="G24" s="170"/>
      <c r="H24" s="170"/>
      <c r="I24" s="170"/>
      <c r="J24" s="170"/>
      <c r="K24" s="170"/>
    </row>
    <row r="25" spans="1:11" s="2" customFormat="1" x14ac:dyDescent="0.15">
      <c r="A25" s="9"/>
      <c r="B25" s="9"/>
      <c r="C25" s="9"/>
      <c r="D25" s="9"/>
      <c r="E25" s="10"/>
      <c r="F25" s="9"/>
      <c r="G25" s="9"/>
      <c r="H25" s="9"/>
      <c r="I25" s="9"/>
      <c r="J25" s="10"/>
      <c r="K25" s="10"/>
    </row>
    <row r="26" spans="1:11" s="2" customFormat="1" x14ac:dyDescent="0.15">
      <c r="A26" s="9"/>
      <c r="B26" s="9"/>
      <c r="C26" s="9"/>
      <c r="D26" s="9"/>
      <c r="E26" s="10"/>
      <c r="F26" s="9"/>
      <c r="G26" s="9"/>
      <c r="H26" s="9"/>
      <c r="I26" s="9"/>
      <c r="J26" s="10"/>
      <c r="K26" s="10"/>
    </row>
    <row r="27" spans="1:11" s="2" customFormat="1" x14ac:dyDescent="0.15">
      <c r="A27" s="9"/>
      <c r="B27" s="9"/>
      <c r="C27" s="9"/>
      <c r="D27" s="9"/>
      <c r="E27" s="10"/>
      <c r="F27" s="9"/>
      <c r="G27" s="9"/>
      <c r="H27" s="9"/>
      <c r="I27" s="9"/>
      <c r="J27" s="10"/>
      <c r="K27" s="10"/>
    </row>
    <row r="28" spans="1:11" s="2" customFormat="1" x14ac:dyDescent="0.15">
      <c r="A28" s="9"/>
      <c r="B28" s="9"/>
      <c r="C28" s="9"/>
      <c r="D28" s="9"/>
      <c r="E28" s="10"/>
      <c r="F28" s="9"/>
      <c r="G28" s="9"/>
      <c r="H28" s="9"/>
      <c r="I28" s="9"/>
      <c r="J28" s="10"/>
      <c r="K28" s="10"/>
    </row>
    <row r="29" spans="1:11" s="2" customFormat="1" x14ac:dyDescent="0.15">
      <c r="A29" s="9"/>
      <c r="B29" s="9"/>
      <c r="C29" s="9"/>
      <c r="D29" s="9"/>
      <c r="E29" s="10"/>
      <c r="F29" s="9"/>
      <c r="G29" s="9"/>
      <c r="H29" s="9"/>
      <c r="I29" s="9"/>
      <c r="J29" s="10"/>
      <c r="K29" s="10"/>
    </row>
    <row r="30" spans="1:11" s="2" customFormat="1" x14ac:dyDescent="0.15">
      <c r="A30" s="9"/>
      <c r="B30" s="9"/>
      <c r="C30" s="9"/>
      <c r="D30" s="9"/>
      <c r="E30" s="10"/>
      <c r="F30" s="9"/>
      <c r="G30" s="9"/>
      <c r="H30" s="9"/>
      <c r="I30" s="9"/>
      <c r="J30" s="10"/>
      <c r="K30" s="10"/>
    </row>
    <row r="31" spans="1:11" s="2" customFormat="1" x14ac:dyDescent="0.15">
      <c r="A31" s="9"/>
      <c r="B31" s="9"/>
      <c r="C31" s="9"/>
      <c r="D31" s="9"/>
      <c r="E31" s="10"/>
      <c r="F31" s="9"/>
      <c r="G31" s="9"/>
      <c r="H31" s="9"/>
      <c r="I31" s="9"/>
      <c r="J31" s="10"/>
      <c r="K31" s="10"/>
    </row>
    <row r="32" spans="1:11" s="2" customFormat="1" x14ac:dyDescent="0.15">
      <c r="A32" s="9"/>
      <c r="B32" s="9"/>
      <c r="C32" s="9"/>
      <c r="D32" s="9"/>
      <c r="E32" s="10"/>
      <c r="F32" s="9"/>
      <c r="G32" s="9"/>
      <c r="H32" s="9"/>
      <c r="I32" s="9"/>
      <c r="J32" s="10"/>
      <c r="K32" s="10"/>
    </row>
    <row r="33" spans="1:11" s="2" customFormat="1" x14ac:dyDescent="0.15">
      <c r="A33" s="9"/>
      <c r="B33" s="9"/>
      <c r="C33" s="9"/>
      <c r="D33" s="9"/>
      <c r="E33" s="10"/>
      <c r="F33" s="9"/>
      <c r="G33" s="9"/>
      <c r="H33" s="9"/>
      <c r="I33" s="9"/>
      <c r="J33" s="10"/>
      <c r="K33" s="10"/>
    </row>
    <row r="34" spans="1:11" s="2" customFormat="1" x14ac:dyDescent="0.15">
      <c r="A34" s="9"/>
      <c r="B34" s="9"/>
      <c r="C34" s="9"/>
      <c r="D34" s="9"/>
      <c r="E34" s="10"/>
      <c r="F34" s="9"/>
      <c r="G34" s="9"/>
      <c r="H34" s="9"/>
      <c r="I34" s="9"/>
      <c r="J34" s="10"/>
      <c r="K34" s="10"/>
    </row>
    <row r="35" spans="1:11" s="2" customFormat="1" x14ac:dyDescent="0.15">
      <c r="A35" s="9"/>
      <c r="B35" s="9"/>
      <c r="C35" s="9"/>
      <c r="D35" s="9"/>
      <c r="E35" s="10"/>
      <c r="F35" s="9"/>
      <c r="G35" s="9"/>
      <c r="H35" s="9"/>
      <c r="I35" s="9"/>
      <c r="J35" s="10"/>
      <c r="K35" s="10"/>
    </row>
    <row r="36" spans="1:11" s="2" customFormat="1" x14ac:dyDescent="0.15">
      <c r="A36" s="9"/>
      <c r="B36" s="9"/>
      <c r="C36" s="9"/>
      <c r="D36" s="9"/>
      <c r="E36" s="10"/>
      <c r="F36" s="9"/>
      <c r="G36" s="9"/>
      <c r="H36" s="9"/>
      <c r="I36" s="9"/>
      <c r="J36" s="10"/>
      <c r="K36" s="10"/>
    </row>
    <row r="37" spans="1:11" s="2" customFormat="1" x14ac:dyDescent="0.15">
      <c r="A37" s="9"/>
      <c r="B37" s="9"/>
      <c r="C37" s="9"/>
      <c r="D37" s="9"/>
      <c r="E37" s="10"/>
      <c r="F37" s="9"/>
      <c r="G37" s="9"/>
      <c r="H37" s="9"/>
      <c r="I37" s="9"/>
      <c r="J37" s="10"/>
      <c r="K37" s="10"/>
    </row>
    <row r="38" spans="1:11" s="2" customFormat="1" x14ac:dyDescent="0.15">
      <c r="A38" s="9"/>
      <c r="B38" s="9"/>
      <c r="C38" s="9"/>
      <c r="D38" s="9"/>
      <c r="E38" s="10"/>
      <c r="F38" s="9"/>
      <c r="G38" s="9"/>
      <c r="H38" s="9"/>
      <c r="I38" s="9"/>
      <c r="J38" s="10"/>
      <c r="K38" s="10"/>
    </row>
    <row r="39" spans="1:11" s="2" customFormat="1" x14ac:dyDescent="0.15">
      <c r="A39" s="9"/>
      <c r="B39" s="9"/>
      <c r="C39" s="9"/>
      <c r="D39" s="9"/>
      <c r="E39" s="10"/>
      <c r="F39" s="9"/>
      <c r="G39" s="9"/>
      <c r="H39" s="9"/>
      <c r="I39" s="9"/>
      <c r="J39" s="10"/>
      <c r="K39" s="10"/>
    </row>
    <row r="40" spans="1:11" s="2" customFormat="1" x14ac:dyDescent="0.15">
      <c r="A40" s="9"/>
      <c r="B40" s="9"/>
      <c r="C40" s="9"/>
      <c r="D40" s="9"/>
      <c r="E40" s="10"/>
      <c r="F40" s="9"/>
      <c r="G40" s="9"/>
      <c r="H40" s="9"/>
      <c r="I40" s="9"/>
      <c r="J40" s="10"/>
      <c r="K40" s="10"/>
    </row>
    <row r="41" spans="1:11" s="2" customFormat="1" x14ac:dyDescent="0.15">
      <c r="A41" s="9"/>
      <c r="B41" s="9"/>
      <c r="C41" s="9"/>
      <c r="D41" s="9"/>
      <c r="E41" s="10"/>
      <c r="F41" s="9"/>
      <c r="G41" s="9"/>
      <c r="H41" s="9"/>
      <c r="I41" s="9"/>
      <c r="J41" s="10"/>
      <c r="K41" s="10"/>
    </row>
    <row r="42" spans="1:11" s="2" customFormat="1" x14ac:dyDescent="0.15">
      <c r="A42" s="9"/>
      <c r="B42" s="9"/>
      <c r="C42" s="9"/>
      <c r="D42" s="9"/>
      <c r="E42" s="10"/>
      <c r="F42" s="9"/>
      <c r="G42" s="9"/>
      <c r="H42" s="9"/>
      <c r="I42" s="9"/>
      <c r="J42" s="10"/>
      <c r="K42" s="10"/>
    </row>
    <row r="43" spans="1:11" s="2" customFormat="1" x14ac:dyDescent="0.15">
      <c r="A43" s="9"/>
      <c r="B43" s="9"/>
      <c r="C43" s="9"/>
      <c r="D43" s="9"/>
      <c r="E43" s="10"/>
      <c r="F43" s="9"/>
      <c r="G43" s="9"/>
      <c r="H43" s="9"/>
      <c r="I43" s="9"/>
      <c r="J43" s="10"/>
      <c r="K43" s="10"/>
    </row>
    <row r="44" spans="1:11" s="2" customFormat="1" x14ac:dyDescent="0.15">
      <c r="A44" s="9"/>
      <c r="B44" s="9"/>
      <c r="C44" s="9"/>
      <c r="D44" s="9"/>
      <c r="E44" s="10"/>
      <c r="F44" s="9"/>
      <c r="G44" s="9"/>
      <c r="H44" s="9"/>
      <c r="I44" s="9"/>
      <c r="J44" s="10"/>
      <c r="K44" s="10"/>
    </row>
    <row r="45" spans="1:11" s="2" customFormat="1" x14ac:dyDescent="0.15">
      <c r="A45" s="9"/>
      <c r="B45" s="9"/>
      <c r="C45" s="9"/>
      <c r="D45" s="9"/>
      <c r="E45" s="10"/>
      <c r="F45" s="9"/>
      <c r="G45" s="9"/>
      <c r="H45" s="9"/>
      <c r="I45" s="9"/>
      <c r="J45" s="10"/>
      <c r="K45" s="10"/>
    </row>
    <row r="46" spans="1:11" s="2" customFormat="1" x14ac:dyDescent="0.15">
      <c r="A46" s="9"/>
      <c r="B46" s="9"/>
      <c r="C46" s="9"/>
      <c r="D46" s="9"/>
      <c r="E46" s="10"/>
      <c r="F46" s="9"/>
      <c r="G46" s="9"/>
      <c r="H46" s="9"/>
      <c r="I46" s="9"/>
      <c r="J46" s="10"/>
      <c r="K46" s="10"/>
    </row>
    <row r="47" spans="1:11" s="2" customFormat="1" x14ac:dyDescent="0.15">
      <c r="A47" s="9"/>
      <c r="B47" s="9"/>
      <c r="C47" s="9"/>
      <c r="D47" s="9"/>
      <c r="E47" s="10"/>
      <c r="F47" s="9"/>
      <c r="G47" s="9"/>
      <c r="H47" s="9"/>
      <c r="I47" s="9"/>
      <c r="J47" s="10"/>
      <c r="K47" s="10"/>
    </row>
    <row r="48" spans="1:11" s="2" customFormat="1" x14ac:dyDescent="0.15">
      <c r="A48" s="9"/>
      <c r="B48" s="9"/>
      <c r="C48" s="9"/>
      <c r="D48" s="9"/>
      <c r="E48" s="10"/>
      <c r="F48" s="9"/>
      <c r="G48" s="9"/>
      <c r="H48" s="9"/>
      <c r="I48" s="9"/>
      <c r="J48" s="10"/>
      <c r="K48" s="10"/>
    </row>
    <row r="49" spans="1:11" s="2" customFormat="1" x14ac:dyDescent="0.15">
      <c r="A49" s="9"/>
      <c r="B49" s="9"/>
      <c r="C49" s="9"/>
      <c r="D49" s="9"/>
      <c r="E49" s="10"/>
      <c r="F49" s="9"/>
      <c r="G49" s="9"/>
      <c r="H49" s="9"/>
      <c r="I49" s="9"/>
      <c r="J49" s="10"/>
      <c r="K49" s="10"/>
    </row>
    <row r="50" spans="1:11" s="2" customFormat="1" x14ac:dyDescent="0.15">
      <c r="A50" s="9"/>
      <c r="B50" s="9"/>
      <c r="C50" s="9"/>
      <c r="D50" s="9"/>
      <c r="E50" s="10"/>
      <c r="F50" s="9"/>
      <c r="G50" s="9"/>
      <c r="H50" s="9"/>
      <c r="I50" s="9"/>
      <c r="J50" s="10"/>
      <c r="K50" s="10"/>
    </row>
    <row r="51" spans="1:11" s="2" customFormat="1" x14ac:dyDescent="0.15">
      <c r="A51" s="9"/>
      <c r="B51" s="9"/>
      <c r="C51" s="9"/>
      <c r="D51" s="9"/>
      <c r="E51" s="10"/>
      <c r="F51" s="9"/>
      <c r="G51" s="9"/>
      <c r="H51" s="9"/>
      <c r="I51" s="9"/>
      <c r="J51" s="10"/>
      <c r="K51" s="10"/>
    </row>
    <row r="52" spans="1:11" s="2" customFormat="1" x14ac:dyDescent="0.15">
      <c r="A52" s="9"/>
      <c r="B52" s="9"/>
      <c r="C52" s="9"/>
      <c r="D52" s="9"/>
      <c r="E52" s="10"/>
      <c r="F52" s="9"/>
      <c r="G52" s="9"/>
      <c r="H52" s="9"/>
      <c r="I52" s="9"/>
      <c r="J52" s="10"/>
      <c r="K52" s="10"/>
    </row>
    <row r="53" spans="1:11" s="2" customFormat="1" x14ac:dyDescent="0.15">
      <c r="E53" s="11"/>
      <c r="J53" s="11"/>
      <c r="K53" s="11"/>
    </row>
    <row r="54" spans="1:11" s="2" customFormat="1" x14ac:dyDescent="0.15">
      <c r="E54" s="11"/>
      <c r="J54" s="11"/>
      <c r="K54" s="11"/>
    </row>
    <row r="55" spans="1:11" s="2" customFormat="1" x14ac:dyDescent="0.15">
      <c r="E55" s="11"/>
      <c r="J55" s="11"/>
      <c r="K55" s="11"/>
    </row>
    <row r="56" spans="1:11" s="2" customFormat="1" x14ac:dyDescent="0.15">
      <c r="E56" s="11"/>
      <c r="J56" s="11"/>
      <c r="K56" s="11"/>
    </row>
    <row r="57" spans="1:11" s="2" customFormat="1" x14ac:dyDescent="0.15">
      <c r="E57" s="11"/>
      <c r="J57" s="11"/>
      <c r="K57" s="11"/>
    </row>
    <row r="58" spans="1:11" s="2" customFormat="1" x14ac:dyDescent="0.15">
      <c r="E58" s="11"/>
      <c r="J58" s="11"/>
      <c r="K58" s="11"/>
    </row>
    <row r="59" spans="1:11" s="2" customFormat="1" x14ac:dyDescent="0.15">
      <c r="E59" s="11"/>
      <c r="J59" s="11"/>
      <c r="K59" s="11"/>
    </row>
    <row r="60" spans="1:11" s="2" customFormat="1" x14ac:dyDescent="0.15">
      <c r="E60" s="11"/>
      <c r="J60" s="11"/>
      <c r="K60" s="11"/>
    </row>
    <row r="61" spans="1:11" s="2" customFormat="1" x14ac:dyDescent="0.15">
      <c r="E61" s="11"/>
      <c r="J61" s="11"/>
      <c r="K61" s="11"/>
    </row>
    <row r="62" spans="1:11" s="2" customFormat="1" x14ac:dyDescent="0.15">
      <c r="E62" s="11"/>
      <c r="J62" s="11"/>
      <c r="K62" s="11"/>
    </row>
    <row r="63" spans="1:11" s="2" customFormat="1" x14ac:dyDescent="0.15">
      <c r="E63" s="11"/>
      <c r="J63" s="11"/>
      <c r="K63" s="11"/>
    </row>
    <row r="64" spans="1:11" s="2" customFormat="1" x14ac:dyDescent="0.15">
      <c r="E64" s="11"/>
      <c r="J64" s="11"/>
      <c r="K64" s="11"/>
    </row>
    <row r="65" spans="5:11" s="2" customFormat="1" x14ac:dyDescent="0.15">
      <c r="E65" s="11"/>
      <c r="J65" s="11"/>
      <c r="K65" s="11"/>
    </row>
  </sheetData>
  <sheetProtection sheet="1" objects="1" scenarios="1" formatCells="0" formatColumns="0" formatRows="0" sort="0" autoFilter="0"/>
  <mergeCells count="51">
    <mergeCell ref="A1:K1"/>
    <mergeCell ref="C6:K6"/>
    <mergeCell ref="A2:B2"/>
    <mergeCell ref="A3:B3"/>
    <mergeCell ref="A4:B4"/>
    <mergeCell ref="A5:B5"/>
    <mergeCell ref="C2:K2"/>
    <mergeCell ref="C3:K3"/>
    <mergeCell ref="C4:K4"/>
    <mergeCell ref="C5:K5"/>
    <mergeCell ref="A24:K24"/>
    <mergeCell ref="A20:C20"/>
    <mergeCell ref="C18:D18"/>
    <mergeCell ref="C19:D19"/>
    <mergeCell ref="F18:I18"/>
    <mergeCell ref="F19:I19"/>
    <mergeCell ref="A6:B6"/>
    <mergeCell ref="A7:B7"/>
    <mergeCell ref="A8:B8"/>
    <mergeCell ref="A9:B9"/>
    <mergeCell ref="A10:B11"/>
    <mergeCell ref="G21:K21"/>
    <mergeCell ref="A19:B19"/>
    <mergeCell ref="F16:I16"/>
    <mergeCell ref="B21:D21"/>
    <mergeCell ref="C7:K7"/>
    <mergeCell ref="C9:D9"/>
    <mergeCell ref="C10:D10"/>
    <mergeCell ref="C11:D11"/>
    <mergeCell ref="F8:I8"/>
    <mergeCell ref="F9:I9"/>
    <mergeCell ref="F10:I10"/>
    <mergeCell ref="E20:G20"/>
    <mergeCell ref="A12:B12"/>
    <mergeCell ref="A13:B15"/>
    <mergeCell ref="A16:B16"/>
    <mergeCell ref="A17:B17"/>
    <mergeCell ref="A18:B18"/>
    <mergeCell ref="C12:D12"/>
    <mergeCell ref="F11:I11"/>
    <mergeCell ref="F17:I17"/>
    <mergeCell ref="C8:D8"/>
    <mergeCell ref="C14:D14"/>
    <mergeCell ref="C15:D15"/>
    <mergeCell ref="F15:I15"/>
    <mergeCell ref="C16:D16"/>
    <mergeCell ref="C17:D17"/>
    <mergeCell ref="F12:I12"/>
    <mergeCell ref="F13:I13"/>
    <mergeCell ref="F14:I14"/>
    <mergeCell ref="C13:D13"/>
  </mergeCells>
  <phoneticPr fontId="11" type="noConversion"/>
  <pageMargins left="0.51181102362204722" right="0.23622047244094491" top="0.51181102362204722" bottom="0.15748031496062992" header="0.19685039370078741" footer="0"/>
  <pageSetup paperSize="9" scale="92" orientation="portrait"/>
  <headerFooter alignWithMargins="0">
    <oddHeader xml:space="preserve">&amp;L&amp;"Arial,Standard"&amp;6Ordonnance sur la formation professionnelle initiale - Plan de formation&amp;C&amp;"Arial,Standard"&amp;6
&amp;R&amp;"Arial,Standard"&amp;6Annexe 6a :  Exigences relatives au dossier de formation
</oddHeader>
    <oddFooter>&amp;L&amp;"Arial,Standard"&amp;6OmT forêt / CODOC&amp;R&amp;"Arial,Standard"&amp;6 1ère édition :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Line="0" autoPict="0">
                <anchor moveWithCells="1">
                  <from>
                    <xdr:col>2</xdr:col>
                    <xdr:colOff>38100</xdr:colOff>
                    <xdr:row>5</xdr:row>
                    <xdr:rowOff>25400</xdr:rowOff>
                  </from>
                  <to>
                    <xdr:col>2</xdr:col>
                    <xdr:colOff>317500</xdr:colOff>
                    <xdr:row>5</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6"/>
  <sheetViews>
    <sheetView showGridLines="0" zoomScaleNormal="100" workbookViewId="0">
      <selection activeCell="C5" sqref="C5:K5"/>
    </sheetView>
  </sheetViews>
  <sheetFormatPr baseColWidth="10" defaultColWidth="9.83203125" defaultRowHeight="13" x14ac:dyDescent="0.15"/>
  <cols>
    <col min="1" max="1" width="4.83203125" style="12" customWidth="1"/>
    <col min="2" max="2" width="10.1640625" style="12" customWidth="1"/>
    <col min="3" max="4" width="9.1640625" style="12" customWidth="1"/>
    <col min="5" max="5" width="8" style="13" customWidth="1"/>
    <col min="6" max="6" width="6.5" style="12" customWidth="1"/>
    <col min="7" max="7" width="7" style="12" customWidth="1"/>
    <col min="8" max="8" width="5.83203125" style="12" customWidth="1"/>
    <col min="9" max="9" width="11.1640625" style="12" customWidth="1"/>
    <col min="10" max="10" width="7.33203125" style="13" customWidth="1"/>
    <col min="11" max="11" width="5.5" style="13" customWidth="1"/>
    <col min="12" max="16384" width="9.83203125" style="12"/>
  </cols>
  <sheetData>
    <row r="1" spans="1:11" s="49" customFormat="1" ht="28.5" customHeight="1" thickBot="1" x14ac:dyDescent="0.2">
      <c r="A1" s="218" t="s">
        <v>71</v>
      </c>
      <c r="B1" s="219"/>
      <c r="C1" s="219"/>
      <c r="D1" s="219"/>
      <c r="E1" s="219"/>
      <c r="F1" s="219"/>
      <c r="G1" s="219"/>
      <c r="H1" s="219"/>
      <c r="I1" s="219"/>
      <c r="J1" s="219"/>
      <c r="K1" s="266"/>
    </row>
    <row r="2" spans="1:11" s="2" customFormat="1" ht="15" customHeight="1" x14ac:dyDescent="0.15">
      <c r="A2" s="197" t="s">
        <v>41</v>
      </c>
      <c r="B2" s="289"/>
      <c r="C2" s="255" t="str">
        <f>IF('1er sem. a'!C2:K2="","",'1er sem. a'!C2:K2)</f>
        <v/>
      </c>
      <c r="D2" s="256"/>
      <c r="E2" s="256"/>
      <c r="F2" s="256"/>
      <c r="G2" s="256"/>
      <c r="H2" s="256"/>
      <c r="I2" s="256"/>
      <c r="J2" s="256"/>
      <c r="K2" s="257"/>
    </row>
    <row r="3" spans="1:11" s="2" customFormat="1" ht="15" customHeight="1" x14ac:dyDescent="0.15">
      <c r="A3" s="199" t="s">
        <v>18</v>
      </c>
      <c r="B3" s="290"/>
      <c r="C3" s="258" t="str">
        <f>IF('1er sem. a'!C3:K3="","",'1er sem. a'!C3:K3)</f>
        <v/>
      </c>
      <c r="D3" s="259"/>
      <c r="E3" s="259"/>
      <c r="F3" s="259"/>
      <c r="G3" s="259"/>
      <c r="H3" s="259"/>
      <c r="I3" s="259"/>
      <c r="J3" s="259"/>
      <c r="K3" s="260"/>
    </row>
    <row r="4" spans="1:11" s="2" customFormat="1" ht="15" customHeight="1" x14ac:dyDescent="0.15">
      <c r="A4" s="199" t="s">
        <v>42</v>
      </c>
      <c r="B4" s="290"/>
      <c r="C4" s="258" t="str">
        <f>IF('1er sem. a'!C4:K4="","",'1er sem. a'!C4:K4)</f>
        <v/>
      </c>
      <c r="D4" s="259"/>
      <c r="E4" s="259"/>
      <c r="F4" s="259"/>
      <c r="G4" s="259"/>
      <c r="H4" s="259"/>
      <c r="I4" s="259"/>
      <c r="J4" s="259"/>
      <c r="K4" s="260"/>
    </row>
    <row r="5" spans="1:11" s="2" customFormat="1" ht="15" customHeight="1" thickBot="1" x14ac:dyDescent="0.2">
      <c r="A5" s="201" t="s">
        <v>88</v>
      </c>
      <c r="B5" s="291"/>
      <c r="C5" s="272"/>
      <c r="D5" s="273"/>
      <c r="E5" s="273"/>
      <c r="F5" s="273"/>
      <c r="G5" s="273"/>
      <c r="H5" s="273"/>
      <c r="I5" s="273"/>
      <c r="J5" s="273"/>
      <c r="K5" s="274"/>
    </row>
    <row r="6" spans="1:11" s="2" customFormat="1" ht="17" customHeight="1" x14ac:dyDescent="0.15">
      <c r="A6" s="192" t="s">
        <v>32</v>
      </c>
      <c r="B6" s="249"/>
      <c r="C6" s="269" t="s">
        <v>119</v>
      </c>
      <c r="D6" s="270"/>
      <c r="E6" s="164" t="s">
        <v>120</v>
      </c>
      <c r="F6" s="165"/>
      <c r="G6" s="275"/>
      <c r="H6" s="164" t="s">
        <v>121</v>
      </c>
      <c r="I6" s="165"/>
      <c r="J6" s="165"/>
      <c r="K6" s="79"/>
    </row>
    <row r="7" spans="1:11" s="2" customFormat="1" ht="17" customHeight="1" thickBot="1" x14ac:dyDescent="0.2">
      <c r="A7" s="276"/>
      <c r="B7" s="277"/>
      <c r="C7" s="267" t="s">
        <v>90</v>
      </c>
      <c r="D7" s="271"/>
      <c r="E7" s="267" t="s">
        <v>122</v>
      </c>
      <c r="F7" s="268"/>
      <c r="G7" s="271"/>
      <c r="H7" s="267"/>
      <c r="I7" s="268"/>
      <c r="J7" s="268"/>
      <c r="K7" s="80"/>
    </row>
    <row r="8" spans="1:11" s="2" customFormat="1" ht="25.5" customHeight="1" thickBot="1" x14ac:dyDescent="0.2">
      <c r="A8" s="189" t="s">
        <v>43</v>
      </c>
      <c r="B8" s="150"/>
      <c r="C8" s="189" t="s">
        <v>39</v>
      </c>
      <c r="D8" s="157"/>
      <c r="E8" s="157"/>
      <c r="F8" s="157"/>
      <c r="G8" s="157"/>
      <c r="H8" s="157"/>
      <c r="I8" s="157"/>
      <c r="J8" s="157"/>
      <c r="K8" s="190"/>
    </row>
    <row r="9" spans="1:11" s="2" customFormat="1" ht="37.5" customHeight="1" thickBot="1" x14ac:dyDescent="0.2">
      <c r="A9" s="189" t="s">
        <v>102</v>
      </c>
      <c r="B9" s="150"/>
      <c r="C9" s="149" t="s">
        <v>91</v>
      </c>
      <c r="D9" s="150"/>
      <c r="E9" s="52" t="s">
        <v>20</v>
      </c>
      <c r="F9" s="149" t="s">
        <v>95</v>
      </c>
      <c r="G9" s="157"/>
      <c r="H9" s="157"/>
      <c r="I9" s="150"/>
      <c r="J9" s="52" t="s">
        <v>135</v>
      </c>
      <c r="K9" s="53" t="s">
        <v>92</v>
      </c>
    </row>
    <row r="10" spans="1:11" s="2" customFormat="1" ht="45.75" customHeight="1" x14ac:dyDescent="0.15">
      <c r="A10" s="192" t="s">
        <v>23</v>
      </c>
      <c r="B10" s="249"/>
      <c r="C10" s="191" t="s">
        <v>141</v>
      </c>
      <c r="D10" s="191"/>
      <c r="E10" s="73">
        <v>10</v>
      </c>
      <c r="F10" s="278"/>
      <c r="G10" s="279"/>
      <c r="H10" s="279"/>
      <c r="I10" s="280"/>
      <c r="J10" s="19"/>
      <c r="K10" s="59"/>
    </row>
    <row r="11" spans="1:11" s="2" customFormat="1" ht="45.75" customHeight="1" x14ac:dyDescent="0.15">
      <c r="A11" s="204" t="s">
        <v>22</v>
      </c>
      <c r="B11" s="250"/>
      <c r="C11" s="151" t="s">
        <v>142</v>
      </c>
      <c r="D11" s="151"/>
      <c r="E11" s="74">
        <v>10</v>
      </c>
      <c r="F11" s="281"/>
      <c r="G11" s="282"/>
      <c r="H11" s="282" t="s">
        <v>93</v>
      </c>
      <c r="I11" s="283"/>
      <c r="J11" s="20"/>
      <c r="K11" s="60"/>
    </row>
    <row r="12" spans="1:11" s="2" customFormat="1" ht="45.75" customHeight="1" thickBot="1" x14ac:dyDescent="0.2">
      <c r="A12" s="175"/>
      <c r="B12" s="251"/>
      <c r="C12" s="155" t="s">
        <v>143</v>
      </c>
      <c r="D12" s="155"/>
      <c r="E12" s="75">
        <v>10</v>
      </c>
      <c r="F12" s="252"/>
      <c r="G12" s="253"/>
      <c r="H12" s="253"/>
      <c r="I12" s="254"/>
      <c r="J12" s="21"/>
      <c r="K12" s="61">
        <f>IF(J10&gt;E10,"Fehler",IF(J11&gt;E11,"Fehler",IF(J12&gt;E12,"Fehler",SUM(J10:J12))))</f>
        <v>0</v>
      </c>
    </row>
    <row r="13" spans="1:11" s="2" customFormat="1" ht="45.75" customHeight="1" x14ac:dyDescent="0.15">
      <c r="A13" s="211" t="s">
        <v>27</v>
      </c>
      <c r="B13" s="284"/>
      <c r="C13" s="154" t="s">
        <v>145</v>
      </c>
      <c r="D13" s="154"/>
      <c r="E13" s="76">
        <v>5</v>
      </c>
      <c r="F13" s="261"/>
      <c r="G13" s="262"/>
      <c r="H13" s="262"/>
      <c r="I13" s="263"/>
      <c r="J13" s="22"/>
      <c r="K13" s="59" t="str">
        <f>IF(J13&gt;E13,"Fehler","")</f>
        <v/>
      </c>
    </row>
    <row r="14" spans="1:11" s="2" customFormat="1" ht="45.75" customHeight="1" x14ac:dyDescent="0.15">
      <c r="A14" s="296" t="s">
        <v>22</v>
      </c>
      <c r="B14" s="292"/>
      <c r="C14" s="151" t="s">
        <v>146</v>
      </c>
      <c r="D14" s="151"/>
      <c r="E14" s="74">
        <v>5</v>
      </c>
      <c r="F14" s="281"/>
      <c r="G14" s="282"/>
      <c r="H14" s="282"/>
      <c r="I14" s="283"/>
      <c r="J14" s="20"/>
      <c r="K14" s="60" t="str">
        <f>IF(J14&gt;E14,"Fehler","")</f>
        <v/>
      </c>
    </row>
    <row r="15" spans="1:11" s="2" customFormat="1" ht="45.75" customHeight="1" x14ac:dyDescent="0.15">
      <c r="A15" s="296"/>
      <c r="B15" s="292"/>
      <c r="C15" s="151" t="s">
        <v>62</v>
      </c>
      <c r="D15" s="151"/>
      <c r="E15" s="74">
        <v>5</v>
      </c>
      <c r="F15" s="281"/>
      <c r="G15" s="282"/>
      <c r="H15" s="282"/>
      <c r="I15" s="283"/>
      <c r="J15" s="20"/>
      <c r="K15" s="60" t="str">
        <f>IF(J15&gt;E15,"Fehler","")</f>
        <v/>
      </c>
    </row>
    <row r="16" spans="1:11" s="2" customFormat="1" ht="45.75" customHeight="1" thickBot="1" x14ac:dyDescent="0.2">
      <c r="A16" s="293"/>
      <c r="B16" s="285"/>
      <c r="C16" s="152" t="s">
        <v>63</v>
      </c>
      <c r="D16" s="152"/>
      <c r="E16" s="77">
        <v>5</v>
      </c>
      <c r="F16" s="252"/>
      <c r="G16" s="253"/>
      <c r="H16" s="253"/>
      <c r="I16" s="254"/>
      <c r="J16" s="23"/>
      <c r="K16" s="61">
        <f>IF(J13&gt;E13,"Fehler",IF(J14&gt;E14,"Fehler",IF(J15&gt;E15,"Fehler",IF(J16&gt;E16,"Fehler",SUM(J13:J16)))))</f>
        <v>0</v>
      </c>
    </row>
    <row r="17" spans="1:11" s="2" customFormat="1" ht="45.75" customHeight="1" x14ac:dyDescent="0.15">
      <c r="A17" s="192" t="s">
        <v>106</v>
      </c>
      <c r="B17" s="249"/>
      <c r="C17" s="154" t="s">
        <v>45</v>
      </c>
      <c r="D17" s="154"/>
      <c r="E17" s="76">
        <v>5</v>
      </c>
      <c r="F17" s="261"/>
      <c r="G17" s="262"/>
      <c r="H17" s="262"/>
      <c r="I17" s="263"/>
      <c r="J17" s="22"/>
      <c r="K17" s="59" t="str">
        <f>IF(J17&gt;E17,"Fehler","")</f>
        <v/>
      </c>
    </row>
    <row r="18" spans="1:11" s="2" customFormat="1" ht="45.75" customHeight="1" thickBot="1" x14ac:dyDescent="0.2">
      <c r="A18" s="175" t="s">
        <v>89</v>
      </c>
      <c r="B18" s="251"/>
      <c r="C18" s="155" t="s">
        <v>46</v>
      </c>
      <c r="D18" s="155"/>
      <c r="E18" s="75">
        <v>5</v>
      </c>
      <c r="F18" s="252"/>
      <c r="G18" s="253"/>
      <c r="H18" s="253"/>
      <c r="I18" s="254"/>
      <c r="J18" s="21"/>
      <c r="K18" s="61">
        <f>IF(J17&gt;E17,"Fehler",IF(J18&gt;E18,"Fehler",SUM(J17:J18)))</f>
        <v>0</v>
      </c>
    </row>
    <row r="19" spans="1:11" s="2" customFormat="1" ht="45.75" customHeight="1" x14ac:dyDescent="0.15">
      <c r="A19" s="192" t="s">
        <v>107</v>
      </c>
      <c r="B19" s="249"/>
      <c r="C19" s="154" t="s">
        <v>47</v>
      </c>
      <c r="D19" s="154"/>
      <c r="E19" s="76">
        <v>5</v>
      </c>
      <c r="F19" s="261"/>
      <c r="G19" s="262"/>
      <c r="H19" s="262"/>
      <c r="I19" s="263"/>
      <c r="J19" s="22"/>
      <c r="K19" s="59" t="str">
        <f>IF(J19&gt;E19,"Fehler","")</f>
        <v/>
      </c>
    </row>
    <row r="20" spans="1:11" s="2" customFormat="1" ht="45.75" customHeight="1" thickBot="1" x14ac:dyDescent="0.2">
      <c r="A20" s="175" t="s">
        <v>89</v>
      </c>
      <c r="B20" s="251"/>
      <c r="C20" s="152" t="s">
        <v>48</v>
      </c>
      <c r="D20" s="152"/>
      <c r="E20" s="77">
        <v>5</v>
      </c>
      <c r="F20" s="252"/>
      <c r="G20" s="253"/>
      <c r="H20" s="253"/>
      <c r="I20" s="254"/>
      <c r="J20" s="23"/>
      <c r="K20" s="61">
        <f>IF(J19&gt;E19,"Fehler",IF(J20&gt;E20,"Fehler",SUM(J19:J20)))</f>
        <v>0</v>
      </c>
    </row>
    <row r="21" spans="1:11" s="2" customFormat="1" ht="16.5" customHeight="1" thickBot="1" x14ac:dyDescent="0.2">
      <c r="A21" s="171" t="s">
        <v>8</v>
      </c>
      <c r="B21" s="172"/>
      <c r="C21" s="172"/>
      <c r="D21" s="64" t="s">
        <v>49</v>
      </c>
      <c r="E21" s="209" t="s">
        <v>10</v>
      </c>
      <c r="F21" s="172"/>
      <c r="G21" s="172"/>
      <c r="H21" s="66">
        <f>IF(K12="Fehler","Fehler",IF(K16="Fehler","Fehler",IF(K18="Fehler","Fehler",IF(K20="Fehler","Fehler",SUM(J10:J20)))))</f>
        <v>0</v>
      </c>
      <c r="I21" s="67" t="s">
        <v>118</v>
      </c>
      <c r="J21" s="68" t="s">
        <v>132</v>
      </c>
      <c r="K21" s="62" t="str">
        <f>IF(H21="Fehler","Fehler",IF(SUM(K10:K20)=0,"",ROUND(SUM(((H21/70)*5)+1)*2,0)/2))</f>
        <v/>
      </c>
    </row>
    <row r="22" spans="1:11" s="2" customFormat="1" ht="26.25" customHeight="1" x14ac:dyDescent="0.15">
      <c r="A22" s="69" t="s">
        <v>60</v>
      </c>
      <c r="B22" s="264" t="str">
        <f>IF('1er sem. a'!B21:D21="","",'1er sem. a'!B21:D21)</f>
        <v/>
      </c>
      <c r="C22" s="264"/>
      <c r="D22" s="264"/>
      <c r="E22" s="70"/>
      <c r="F22" s="71" t="s">
        <v>9</v>
      </c>
      <c r="G22" s="265"/>
      <c r="H22" s="265"/>
      <c r="I22" s="265"/>
      <c r="J22" s="265"/>
      <c r="K22" s="265"/>
    </row>
    <row r="23" spans="1:11" s="2" customFormat="1" ht="15" customHeight="1" x14ac:dyDescent="0.15">
      <c r="A23" s="69" t="s">
        <v>1</v>
      </c>
      <c r="B23" s="69"/>
      <c r="C23" s="69"/>
      <c r="D23" s="69"/>
      <c r="E23" s="72"/>
      <c r="F23" s="69" t="s">
        <v>61</v>
      </c>
      <c r="G23" s="69"/>
      <c r="H23" s="69"/>
      <c r="I23" s="69"/>
      <c r="J23" s="72"/>
      <c r="K23" s="72"/>
    </row>
    <row r="24" spans="1:11" s="26" customFormat="1" ht="24.75" customHeight="1" x14ac:dyDescent="0.15">
      <c r="A24" s="24" t="s">
        <v>25</v>
      </c>
      <c r="B24" s="24"/>
      <c r="C24" s="24"/>
      <c r="D24" s="24"/>
      <c r="E24" s="78"/>
      <c r="F24" s="24" t="s">
        <v>26</v>
      </c>
      <c r="G24" s="24"/>
      <c r="H24" s="24"/>
      <c r="I24" s="24"/>
      <c r="J24" s="25"/>
      <c r="K24" s="25"/>
    </row>
    <row r="25" spans="1:11" s="2" customFormat="1" ht="36.75" customHeight="1" x14ac:dyDescent="0.15">
      <c r="A25" s="168" t="s">
        <v>38</v>
      </c>
      <c r="B25" s="169"/>
      <c r="C25" s="170"/>
      <c r="D25" s="170"/>
      <c r="E25" s="170"/>
      <c r="F25" s="170"/>
      <c r="G25" s="170"/>
      <c r="H25" s="170"/>
      <c r="I25" s="170"/>
      <c r="J25" s="170"/>
      <c r="K25" s="170"/>
    </row>
    <row r="26" spans="1:11" s="2" customFormat="1" x14ac:dyDescent="0.15">
      <c r="A26" s="9"/>
      <c r="B26" s="9"/>
      <c r="C26" s="9"/>
      <c r="D26" s="9"/>
      <c r="E26" s="10"/>
      <c r="F26" s="9"/>
      <c r="G26" s="9"/>
      <c r="H26" s="9"/>
      <c r="I26" s="9"/>
      <c r="J26" s="10"/>
      <c r="K26" s="10"/>
    </row>
    <row r="27" spans="1:11" s="2" customFormat="1" x14ac:dyDescent="0.15">
      <c r="A27" s="9"/>
      <c r="B27" s="9"/>
      <c r="C27" s="9"/>
      <c r="D27" s="9"/>
      <c r="E27" s="10"/>
      <c r="F27" s="9"/>
      <c r="G27" s="9"/>
      <c r="H27" s="9"/>
      <c r="I27" s="9"/>
      <c r="J27" s="10"/>
      <c r="K27" s="10"/>
    </row>
    <row r="28" spans="1:11" s="2" customFormat="1" x14ac:dyDescent="0.15">
      <c r="A28" s="9"/>
      <c r="B28" s="9"/>
      <c r="C28" s="9"/>
      <c r="D28" s="9"/>
      <c r="E28" s="10"/>
      <c r="F28" s="9"/>
      <c r="G28" s="9"/>
      <c r="H28" s="9"/>
      <c r="I28" s="9"/>
      <c r="J28" s="10"/>
      <c r="K28" s="10"/>
    </row>
    <row r="29" spans="1:11" s="2" customFormat="1" x14ac:dyDescent="0.15">
      <c r="A29" s="9"/>
      <c r="B29" s="9"/>
      <c r="C29" s="9"/>
      <c r="D29" s="9"/>
      <c r="E29" s="10"/>
      <c r="F29" s="9"/>
      <c r="G29" s="9"/>
      <c r="H29" s="9"/>
      <c r="I29" s="9"/>
      <c r="J29" s="10"/>
      <c r="K29" s="10"/>
    </row>
    <row r="30" spans="1:11" s="2" customFormat="1" x14ac:dyDescent="0.15">
      <c r="A30" s="9"/>
      <c r="B30" s="9"/>
      <c r="C30" s="9"/>
      <c r="D30" s="9"/>
      <c r="E30" s="10"/>
      <c r="F30" s="9"/>
      <c r="G30" s="9"/>
      <c r="H30" s="9"/>
      <c r="I30" s="9"/>
      <c r="J30" s="10"/>
      <c r="K30" s="10"/>
    </row>
    <row r="31" spans="1:11" s="2" customFormat="1" x14ac:dyDescent="0.15">
      <c r="A31" s="9"/>
      <c r="B31" s="9"/>
      <c r="C31" s="9"/>
      <c r="D31" s="9"/>
      <c r="E31" s="10"/>
      <c r="F31" s="9"/>
      <c r="G31" s="9"/>
      <c r="H31" s="9"/>
      <c r="I31" s="9"/>
      <c r="J31" s="10"/>
      <c r="K31" s="10"/>
    </row>
    <row r="32" spans="1:11" s="2" customFormat="1" x14ac:dyDescent="0.15">
      <c r="A32" s="9"/>
      <c r="B32" s="9"/>
      <c r="C32" s="9"/>
      <c r="D32" s="9"/>
      <c r="E32" s="10"/>
      <c r="F32" s="9"/>
      <c r="G32" s="9"/>
      <c r="H32" s="9"/>
      <c r="I32" s="9"/>
      <c r="J32" s="10"/>
      <c r="K32" s="10"/>
    </row>
    <row r="33" spans="1:11" s="2" customFormat="1" x14ac:dyDescent="0.15">
      <c r="A33" s="9"/>
      <c r="B33" s="9"/>
      <c r="C33" s="9"/>
      <c r="D33" s="9"/>
      <c r="E33" s="10"/>
      <c r="F33" s="9"/>
      <c r="G33" s="9"/>
      <c r="H33" s="9"/>
      <c r="I33" s="9"/>
      <c r="J33" s="10"/>
      <c r="K33" s="10"/>
    </row>
    <row r="34" spans="1:11" s="2" customFormat="1" x14ac:dyDescent="0.15">
      <c r="A34" s="9"/>
      <c r="B34" s="9"/>
      <c r="C34" s="9"/>
      <c r="D34" s="9"/>
      <c r="E34" s="10"/>
      <c r="F34" s="9"/>
      <c r="G34" s="9"/>
      <c r="H34" s="9"/>
      <c r="I34" s="9"/>
      <c r="J34" s="10"/>
      <c r="K34" s="10"/>
    </row>
    <row r="35" spans="1:11" s="2" customFormat="1" x14ac:dyDescent="0.15">
      <c r="A35" s="9"/>
      <c r="B35" s="9"/>
      <c r="C35" s="9"/>
      <c r="D35" s="9"/>
      <c r="E35" s="10"/>
      <c r="F35" s="9"/>
      <c r="G35" s="9"/>
      <c r="H35" s="9"/>
      <c r="I35" s="9"/>
      <c r="J35" s="10"/>
      <c r="K35" s="10"/>
    </row>
    <row r="36" spans="1:11" s="2" customFormat="1" x14ac:dyDescent="0.15">
      <c r="A36" s="9"/>
      <c r="B36" s="9"/>
      <c r="C36" s="9"/>
      <c r="D36" s="9"/>
      <c r="E36" s="10"/>
      <c r="F36" s="9"/>
      <c r="G36" s="9"/>
      <c r="H36" s="9"/>
      <c r="I36" s="9"/>
      <c r="J36" s="10"/>
      <c r="K36" s="10"/>
    </row>
    <row r="37" spans="1:11" s="2" customFormat="1" x14ac:dyDescent="0.15">
      <c r="A37" s="9"/>
      <c r="B37" s="9"/>
      <c r="C37" s="9"/>
      <c r="D37" s="9"/>
      <c r="E37" s="10"/>
      <c r="F37" s="9"/>
      <c r="G37" s="9"/>
      <c r="H37" s="9"/>
      <c r="I37" s="9"/>
      <c r="J37" s="10"/>
      <c r="K37" s="10"/>
    </row>
    <row r="38" spans="1:11" s="2" customFormat="1" x14ac:dyDescent="0.15">
      <c r="A38" s="9"/>
      <c r="B38" s="9"/>
      <c r="C38" s="9"/>
      <c r="D38" s="9"/>
      <c r="E38" s="10"/>
      <c r="F38" s="9"/>
      <c r="G38" s="9"/>
      <c r="H38" s="9"/>
      <c r="I38" s="9"/>
      <c r="J38" s="10"/>
      <c r="K38" s="10"/>
    </row>
    <row r="39" spans="1:11" s="2" customFormat="1" x14ac:dyDescent="0.15">
      <c r="A39" s="9"/>
      <c r="B39" s="9"/>
      <c r="C39" s="9"/>
      <c r="D39" s="9"/>
      <c r="E39" s="10"/>
      <c r="F39" s="9"/>
      <c r="G39" s="9"/>
      <c r="H39" s="9"/>
      <c r="I39" s="9"/>
      <c r="J39" s="10"/>
      <c r="K39" s="10"/>
    </row>
    <row r="40" spans="1:11" s="2" customFormat="1" x14ac:dyDescent="0.15">
      <c r="A40" s="9"/>
      <c r="B40" s="9"/>
      <c r="C40" s="9"/>
      <c r="D40" s="9"/>
      <c r="E40" s="10"/>
      <c r="F40" s="9"/>
      <c r="G40" s="9"/>
      <c r="H40" s="9"/>
      <c r="I40" s="9"/>
      <c r="J40" s="10"/>
      <c r="K40" s="10"/>
    </row>
    <row r="41" spans="1:11" s="2" customFormat="1" x14ac:dyDescent="0.15">
      <c r="A41" s="9"/>
      <c r="B41" s="9"/>
      <c r="C41" s="9"/>
      <c r="D41" s="9"/>
      <c r="E41" s="10"/>
      <c r="F41" s="9"/>
      <c r="G41" s="9"/>
      <c r="H41" s="9"/>
      <c r="I41" s="9"/>
      <c r="J41" s="10"/>
      <c r="K41" s="10"/>
    </row>
    <row r="42" spans="1:11" s="2" customFormat="1" x14ac:dyDescent="0.15">
      <c r="A42" s="9"/>
      <c r="B42" s="9"/>
      <c r="C42" s="9"/>
      <c r="D42" s="9"/>
      <c r="E42" s="10"/>
      <c r="F42" s="9"/>
      <c r="G42" s="9"/>
      <c r="H42" s="9"/>
      <c r="I42" s="9"/>
      <c r="J42" s="10"/>
      <c r="K42" s="10"/>
    </row>
    <row r="43" spans="1:11" s="2" customFormat="1" x14ac:dyDescent="0.15">
      <c r="A43" s="9"/>
      <c r="B43" s="9"/>
      <c r="C43" s="9"/>
      <c r="D43" s="9"/>
      <c r="E43" s="10"/>
      <c r="F43" s="9"/>
      <c r="G43" s="9"/>
      <c r="H43" s="9"/>
      <c r="I43" s="9"/>
      <c r="J43" s="10"/>
      <c r="K43" s="10"/>
    </row>
    <row r="44" spans="1:11" s="2" customFormat="1" x14ac:dyDescent="0.15">
      <c r="A44" s="9"/>
      <c r="B44" s="9"/>
      <c r="C44" s="9"/>
      <c r="D44" s="9"/>
      <c r="E44" s="10"/>
      <c r="F44" s="9"/>
      <c r="G44" s="9"/>
      <c r="H44" s="9"/>
      <c r="I44" s="9"/>
      <c r="J44" s="10"/>
      <c r="K44" s="10"/>
    </row>
    <row r="45" spans="1:11" s="2" customFormat="1" x14ac:dyDescent="0.15">
      <c r="A45" s="9"/>
      <c r="B45" s="9"/>
      <c r="C45" s="9"/>
      <c r="D45" s="9"/>
      <c r="E45" s="10"/>
      <c r="F45" s="9"/>
      <c r="G45" s="9"/>
      <c r="H45" s="9"/>
      <c r="I45" s="9"/>
      <c r="J45" s="10"/>
      <c r="K45" s="10"/>
    </row>
    <row r="46" spans="1:11" s="2" customFormat="1" x14ac:dyDescent="0.15">
      <c r="A46" s="9"/>
      <c r="B46" s="9"/>
      <c r="C46" s="9"/>
      <c r="D46" s="9"/>
      <c r="E46" s="10"/>
      <c r="F46" s="9"/>
      <c r="G46" s="9"/>
      <c r="H46" s="9"/>
      <c r="I46" s="9"/>
      <c r="J46" s="10"/>
      <c r="K46" s="10"/>
    </row>
    <row r="47" spans="1:11" s="2" customFormat="1" x14ac:dyDescent="0.15">
      <c r="A47" s="9"/>
      <c r="B47" s="9"/>
      <c r="C47" s="9"/>
      <c r="D47" s="9"/>
      <c r="E47" s="10"/>
      <c r="F47" s="9"/>
      <c r="G47" s="9"/>
      <c r="H47" s="9"/>
      <c r="I47" s="9"/>
      <c r="J47" s="10"/>
      <c r="K47" s="10"/>
    </row>
    <row r="48" spans="1:11" s="2" customFormat="1" x14ac:dyDescent="0.15">
      <c r="A48" s="9"/>
      <c r="B48" s="9"/>
      <c r="C48" s="9"/>
      <c r="D48" s="9"/>
      <c r="E48" s="10"/>
      <c r="F48" s="9"/>
      <c r="G48" s="9"/>
      <c r="H48" s="9"/>
      <c r="I48" s="9"/>
      <c r="J48" s="10"/>
      <c r="K48" s="10"/>
    </row>
    <row r="49" spans="1:11" s="2" customFormat="1" x14ac:dyDescent="0.15">
      <c r="A49" s="9"/>
      <c r="B49" s="9"/>
      <c r="C49" s="9"/>
      <c r="D49" s="9"/>
      <c r="E49" s="10"/>
      <c r="F49" s="9"/>
      <c r="G49" s="9"/>
      <c r="H49" s="9"/>
      <c r="I49" s="9"/>
      <c r="J49" s="10"/>
      <c r="K49" s="10"/>
    </row>
    <row r="50" spans="1:11" s="2" customFormat="1" x14ac:dyDescent="0.15">
      <c r="A50" s="9"/>
      <c r="B50" s="9"/>
      <c r="C50" s="9"/>
      <c r="D50" s="9"/>
      <c r="E50" s="10"/>
      <c r="F50" s="9"/>
      <c r="G50" s="9"/>
      <c r="H50" s="9"/>
      <c r="I50" s="9"/>
      <c r="J50" s="10"/>
      <c r="K50" s="10"/>
    </row>
    <row r="51" spans="1:11" s="2" customFormat="1" x14ac:dyDescent="0.15">
      <c r="A51" s="9"/>
      <c r="B51" s="9"/>
      <c r="C51" s="9"/>
      <c r="D51" s="9"/>
      <c r="E51" s="10"/>
      <c r="F51" s="9"/>
      <c r="G51" s="9"/>
      <c r="H51" s="9"/>
      <c r="I51" s="9"/>
      <c r="J51" s="10"/>
      <c r="K51" s="10"/>
    </row>
    <row r="52" spans="1:11" s="2" customFormat="1" x14ac:dyDescent="0.15">
      <c r="A52" s="9"/>
      <c r="B52" s="9"/>
      <c r="C52" s="9"/>
      <c r="D52" s="9"/>
      <c r="E52" s="10"/>
      <c r="F52" s="9"/>
      <c r="G52" s="9"/>
      <c r="H52" s="9"/>
      <c r="I52" s="9"/>
      <c r="J52" s="10"/>
      <c r="K52" s="10"/>
    </row>
    <row r="53" spans="1:11" s="2" customFormat="1" x14ac:dyDescent="0.15">
      <c r="A53" s="9"/>
      <c r="B53" s="9"/>
      <c r="C53" s="9"/>
      <c r="D53" s="9"/>
      <c r="E53" s="10"/>
      <c r="F53" s="9"/>
      <c r="G53" s="9"/>
      <c r="H53" s="9"/>
      <c r="I53" s="9"/>
      <c r="J53" s="10"/>
      <c r="K53" s="10"/>
    </row>
    <row r="54" spans="1:11" s="2" customFormat="1" x14ac:dyDescent="0.15">
      <c r="E54" s="11"/>
      <c r="J54" s="11"/>
      <c r="K54" s="11"/>
    </row>
    <row r="55" spans="1:11" s="2" customFormat="1" x14ac:dyDescent="0.15">
      <c r="E55" s="11"/>
      <c r="J55" s="11"/>
      <c r="K55" s="11"/>
    </row>
    <row r="56" spans="1:11" s="2" customFormat="1" x14ac:dyDescent="0.15">
      <c r="E56" s="11"/>
      <c r="J56" s="11"/>
      <c r="K56" s="11"/>
    </row>
    <row r="57" spans="1:11" s="2" customFormat="1" x14ac:dyDescent="0.15">
      <c r="E57" s="11"/>
      <c r="J57" s="11"/>
      <c r="K57" s="11"/>
    </row>
    <row r="58" spans="1:11" s="2" customFormat="1" x14ac:dyDescent="0.15">
      <c r="E58" s="11"/>
      <c r="J58" s="11"/>
      <c r="K58" s="11"/>
    </row>
    <row r="59" spans="1:11" s="2" customFormat="1" x14ac:dyDescent="0.15">
      <c r="E59" s="11"/>
      <c r="J59" s="11"/>
      <c r="K59" s="11"/>
    </row>
    <row r="60" spans="1:11" s="2" customFormat="1" x14ac:dyDescent="0.15">
      <c r="E60" s="11"/>
      <c r="J60" s="11"/>
      <c r="K60" s="11"/>
    </row>
    <row r="61" spans="1:11" s="2" customFormat="1" x14ac:dyDescent="0.15">
      <c r="E61" s="11"/>
      <c r="J61" s="11"/>
      <c r="K61" s="11"/>
    </row>
    <row r="62" spans="1:11" s="2" customFormat="1" x14ac:dyDescent="0.15">
      <c r="E62" s="11"/>
      <c r="J62" s="11"/>
      <c r="K62" s="11"/>
    </row>
    <row r="63" spans="1:11" s="2" customFormat="1" x14ac:dyDescent="0.15">
      <c r="E63" s="11"/>
      <c r="J63" s="11"/>
      <c r="K63" s="11"/>
    </row>
    <row r="64" spans="1:11" s="2" customFormat="1" x14ac:dyDescent="0.15">
      <c r="E64" s="11"/>
      <c r="J64" s="11"/>
      <c r="K64" s="11"/>
    </row>
    <row r="65" spans="5:11" s="2" customFormat="1" x14ac:dyDescent="0.15">
      <c r="E65" s="11"/>
      <c r="J65" s="11"/>
      <c r="K65" s="11"/>
    </row>
    <row r="66" spans="5:11" s="2" customFormat="1" x14ac:dyDescent="0.15">
      <c r="E66" s="11"/>
      <c r="J66" s="11"/>
      <c r="K66" s="11"/>
    </row>
  </sheetData>
  <sheetProtection sheet="1" objects="1" scenarios="1" formatCells="0" formatColumns="0" formatRows="0" sort="0"/>
  <mergeCells count="56">
    <mergeCell ref="A18:B18"/>
    <mergeCell ref="A11:B12"/>
    <mergeCell ref="A8:B8"/>
    <mergeCell ref="A9:B9"/>
    <mergeCell ref="A10:B10"/>
    <mergeCell ref="A17:B17"/>
    <mergeCell ref="F18:I18"/>
    <mergeCell ref="C2:K2"/>
    <mergeCell ref="C3:K3"/>
    <mergeCell ref="C4:K4"/>
    <mergeCell ref="C17:D17"/>
    <mergeCell ref="C18:D18"/>
    <mergeCell ref="F17:I17"/>
    <mergeCell ref="C8:K8"/>
    <mergeCell ref="F16:I16"/>
    <mergeCell ref="F13:I13"/>
    <mergeCell ref="A25:K25"/>
    <mergeCell ref="A21:C21"/>
    <mergeCell ref="C19:D19"/>
    <mergeCell ref="C20:D20"/>
    <mergeCell ref="F19:I19"/>
    <mergeCell ref="F20:I20"/>
    <mergeCell ref="A20:B20"/>
    <mergeCell ref="E21:G21"/>
    <mergeCell ref="B22:D22"/>
    <mergeCell ref="G22:K22"/>
    <mergeCell ref="A19:B19"/>
    <mergeCell ref="A1:K1"/>
    <mergeCell ref="H6:J6"/>
    <mergeCell ref="H7:J7"/>
    <mergeCell ref="C6:D6"/>
    <mergeCell ref="C7:D7"/>
    <mergeCell ref="C5:K5"/>
    <mergeCell ref="A2:B2"/>
    <mergeCell ref="E6:G6"/>
    <mergeCell ref="E7:G7"/>
    <mergeCell ref="A6:B7"/>
    <mergeCell ref="A3:B3"/>
    <mergeCell ref="A4:B4"/>
    <mergeCell ref="A5:B5"/>
    <mergeCell ref="F12:I12"/>
    <mergeCell ref="C9:D9"/>
    <mergeCell ref="C10:D10"/>
    <mergeCell ref="F9:I9"/>
    <mergeCell ref="F10:I10"/>
    <mergeCell ref="F11:I11"/>
    <mergeCell ref="C11:D11"/>
    <mergeCell ref="C12:D12"/>
    <mergeCell ref="F15:I15"/>
    <mergeCell ref="C15:D15"/>
    <mergeCell ref="A13:B13"/>
    <mergeCell ref="C16:D16"/>
    <mergeCell ref="F14:I14"/>
    <mergeCell ref="C13:D13"/>
    <mergeCell ref="C14:D14"/>
    <mergeCell ref="A14:B16"/>
  </mergeCells>
  <phoneticPr fontId="11" type="noConversion"/>
  <pageMargins left="0.51181102362204722" right="0.23622047244094491" top="0.51181102362204722" bottom="0.15748031496062992" header="0.19685039370078741" footer="0"/>
  <pageSetup paperSize="9" scale="91" orientation="portrait"/>
  <headerFooter alignWithMargins="0">
    <oddHeader xml:space="preserve">&amp;L&amp;"Arial,Standard"&amp;6Ordonnance sur la formation professionnelle initiale - Plan de formation&amp;R&amp;"Arial,Standard"&amp;6Annexe 6a : Exigences relatives au dossier de formation
</oddHeader>
    <oddFooter>&amp;L&amp;"Arial,Standard"&amp;6OmT forêt / CODOC&amp;R&amp;"Arial,Standard"&amp;6 1ère édition :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5361" r:id="rId3" name="Check Box 1">
              <controlPr defaultSize="0" autoLine="0" autoPict="0">
                <anchor moveWithCells="1">
                  <from>
                    <xdr:col>2</xdr:col>
                    <xdr:colOff>38100</xdr:colOff>
                    <xdr:row>5</xdr:row>
                    <xdr:rowOff>25400</xdr:rowOff>
                  </from>
                  <to>
                    <xdr:col>2</xdr:col>
                    <xdr:colOff>342900</xdr:colOff>
                    <xdr:row>6</xdr:row>
                    <xdr:rowOff>25400</xdr:rowOff>
                  </to>
                </anchor>
              </controlPr>
            </control>
          </mc:Choice>
        </mc:AlternateContent>
        <mc:AlternateContent xmlns:mc="http://schemas.openxmlformats.org/markup-compatibility/2006">
          <mc:Choice Requires="x14">
            <control shapeId="15362" r:id="rId4" name="Check Box 2">
              <controlPr defaultSize="0" autoLine="0" autoPict="0">
                <anchor moveWithCells="1">
                  <from>
                    <xdr:col>2</xdr:col>
                    <xdr:colOff>38100</xdr:colOff>
                    <xdr:row>5</xdr:row>
                    <xdr:rowOff>203200</xdr:rowOff>
                  </from>
                  <to>
                    <xdr:col>2</xdr:col>
                    <xdr:colOff>342900</xdr:colOff>
                    <xdr:row>6</xdr:row>
                    <xdr:rowOff>203200</xdr:rowOff>
                  </to>
                </anchor>
              </controlPr>
            </control>
          </mc:Choice>
        </mc:AlternateContent>
        <mc:AlternateContent xmlns:mc="http://schemas.openxmlformats.org/markup-compatibility/2006">
          <mc:Choice Requires="x14">
            <control shapeId="15363" r:id="rId5" name="Check Box 3">
              <controlPr defaultSize="0" autoLine="0" autoPict="0">
                <anchor moveWithCells="1">
                  <from>
                    <xdr:col>4</xdr:col>
                    <xdr:colOff>38100</xdr:colOff>
                    <xdr:row>5</xdr:row>
                    <xdr:rowOff>25400</xdr:rowOff>
                  </from>
                  <to>
                    <xdr:col>4</xdr:col>
                    <xdr:colOff>342900</xdr:colOff>
                    <xdr:row>6</xdr:row>
                    <xdr:rowOff>25400</xdr:rowOff>
                  </to>
                </anchor>
              </controlPr>
            </control>
          </mc:Choice>
        </mc:AlternateContent>
        <mc:AlternateContent xmlns:mc="http://schemas.openxmlformats.org/markup-compatibility/2006">
          <mc:Choice Requires="x14">
            <control shapeId="15364" r:id="rId6" name="Check Box 4">
              <controlPr defaultSize="0" autoLine="0" autoPict="0">
                <anchor moveWithCells="1">
                  <from>
                    <xdr:col>4</xdr:col>
                    <xdr:colOff>38100</xdr:colOff>
                    <xdr:row>5</xdr:row>
                    <xdr:rowOff>203200</xdr:rowOff>
                  </from>
                  <to>
                    <xdr:col>4</xdr:col>
                    <xdr:colOff>342900</xdr:colOff>
                    <xdr:row>6</xdr:row>
                    <xdr:rowOff>203200</xdr:rowOff>
                  </to>
                </anchor>
              </controlPr>
            </control>
          </mc:Choice>
        </mc:AlternateContent>
        <mc:AlternateContent xmlns:mc="http://schemas.openxmlformats.org/markup-compatibility/2006">
          <mc:Choice Requires="x14">
            <control shapeId="15365" r:id="rId7" name="Check Box 5">
              <controlPr defaultSize="0" autoLine="0" autoPict="0">
                <anchor moveWithCells="1">
                  <from>
                    <xdr:col>7</xdr:col>
                    <xdr:colOff>38100</xdr:colOff>
                    <xdr:row>5</xdr:row>
                    <xdr:rowOff>25400</xdr:rowOff>
                  </from>
                  <to>
                    <xdr:col>7</xdr:col>
                    <xdr:colOff>330200</xdr:colOff>
                    <xdr:row>6</xdr:row>
                    <xdr:rowOff>25400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5"/>
  <sheetViews>
    <sheetView showGridLines="0" zoomScaleNormal="100" workbookViewId="0">
      <selection activeCell="C5" sqref="C5:K5"/>
    </sheetView>
  </sheetViews>
  <sheetFormatPr baseColWidth="10" defaultColWidth="9.83203125" defaultRowHeight="13" x14ac:dyDescent="0.15"/>
  <cols>
    <col min="1" max="1" width="4.83203125" style="12" customWidth="1"/>
    <col min="2" max="2" width="10" style="12" customWidth="1"/>
    <col min="3" max="4" width="9.1640625" style="12" customWidth="1"/>
    <col min="5" max="5" width="8" style="13" customWidth="1"/>
    <col min="6" max="6" width="6.5" style="12" customWidth="1"/>
    <col min="7" max="7" width="7" style="12" customWidth="1"/>
    <col min="8" max="8" width="6.5" style="12" customWidth="1"/>
    <col min="9" max="9" width="9.5" style="12" customWidth="1"/>
    <col min="10" max="10" width="7" style="13" customWidth="1"/>
    <col min="11" max="11" width="5.6640625" style="13" customWidth="1"/>
    <col min="12" max="16384" width="9.83203125" style="12"/>
  </cols>
  <sheetData>
    <row r="1" spans="1:11" s="49" customFormat="1" ht="28.5" customHeight="1" thickBot="1" x14ac:dyDescent="0.2">
      <c r="A1" s="218" t="s">
        <v>72</v>
      </c>
      <c r="B1" s="219"/>
      <c r="C1" s="287"/>
      <c r="D1" s="287"/>
      <c r="E1" s="287"/>
      <c r="F1" s="287"/>
      <c r="G1" s="287"/>
      <c r="H1" s="287"/>
      <c r="I1" s="287"/>
      <c r="J1" s="287"/>
      <c r="K1" s="288"/>
    </row>
    <row r="2" spans="1:11" s="2" customFormat="1" ht="20" customHeight="1" x14ac:dyDescent="0.15">
      <c r="A2" s="197" t="s">
        <v>41</v>
      </c>
      <c r="B2" s="289"/>
      <c r="C2" s="255" t="str">
        <f>IF('1er sem. a'!C2:K2="","",'1er sem. a'!C2:K2)</f>
        <v/>
      </c>
      <c r="D2" s="256"/>
      <c r="E2" s="256"/>
      <c r="F2" s="256"/>
      <c r="G2" s="256"/>
      <c r="H2" s="256"/>
      <c r="I2" s="256"/>
      <c r="J2" s="256"/>
      <c r="K2" s="257"/>
    </row>
    <row r="3" spans="1:11" s="2" customFormat="1" ht="20" customHeight="1" x14ac:dyDescent="0.15">
      <c r="A3" s="199" t="s">
        <v>18</v>
      </c>
      <c r="B3" s="290"/>
      <c r="C3" s="258" t="str">
        <f>IF('1er sem. a'!C3:K3="","",'1er sem. a'!C3:K3)</f>
        <v/>
      </c>
      <c r="D3" s="259"/>
      <c r="E3" s="259"/>
      <c r="F3" s="259"/>
      <c r="G3" s="259"/>
      <c r="H3" s="259"/>
      <c r="I3" s="259"/>
      <c r="J3" s="259"/>
      <c r="K3" s="260"/>
    </row>
    <row r="4" spans="1:11" s="2" customFormat="1" ht="20" customHeight="1" x14ac:dyDescent="0.15">
      <c r="A4" s="199" t="s">
        <v>42</v>
      </c>
      <c r="B4" s="290"/>
      <c r="C4" s="258" t="str">
        <f>IF('1er sem. a'!C4:K4="","",'1er sem. a'!C4:K4)</f>
        <v/>
      </c>
      <c r="D4" s="259"/>
      <c r="E4" s="259"/>
      <c r="F4" s="259"/>
      <c r="G4" s="259"/>
      <c r="H4" s="259"/>
      <c r="I4" s="259"/>
      <c r="J4" s="259"/>
      <c r="K4" s="260"/>
    </row>
    <row r="5" spans="1:11" s="2" customFormat="1" ht="20" customHeight="1" thickBot="1" x14ac:dyDescent="0.2">
      <c r="A5" s="201" t="s">
        <v>88</v>
      </c>
      <c r="B5" s="291"/>
      <c r="C5" s="272"/>
      <c r="D5" s="273"/>
      <c r="E5" s="273"/>
      <c r="F5" s="273"/>
      <c r="G5" s="273"/>
      <c r="H5" s="273"/>
      <c r="I5" s="273"/>
      <c r="J5" s="273"/>
      <c r="K5" s="274"/>
    </row>
    <row r="6" spans="1:11" s="2" customFormat="1" ht="26" customHeight="1" thickBot="1" x14ac:dyDescent="0.2">
      <c r="A6" s="192" t="s">
        <v>32</v>
      </c>
      <c r="B6" s="286"/>
      <c r="C6" s="164" t="s">
        <v>44</v>
      </c>
      <c r="D6" s="165"/>
      <c r="E6" s="222"/>
      <c r="F6" s="222"/>
      <c r="G6" s="222"/>
      <c r="H6" s="222"/>
      <c r="I6" s="222"/>
      <c r="J6" s="222"/>
      <c r="K6" s="223"/>
    </row>
    <row r="7" spans="1:11" s="2" customFormat="1" ht="25.5" customHeight="1" thickBot="1" x14ac:dyDescent="0.2">
      <c r="A7" s="189" t="s">
        <v>43</v>
      </c>
      <c r="B7" s="159"/>
      <c r="C7" s="164" t="s">
        <v>39</v>
      </c>
      <c r="D7" s="165"/>
      <c r="E7" s="222"/>
      <c r="F7" s="222"/>
      <c r="G7" s="222"/>
      <c r="H7" s="222"/>
      <c r="I7" s="222"/>
      <c r="J7" s="222"/>
      <c r="K7" s="223"/>
    </row>
    <row r="8" spans="1:11" s="2" customFormat="1" ht="37.5" customHeight="1" thickBot="1" x14ac:dyDescent="0.2">
      <c r="A8" s="189" t="s">
        <v>52</v>
      </c>
      <c r="B8" s="159"/>
      <c r="C8" s="149" t="s">
        <v>91</v>
      </c>
      <c r="D8" s="150"/>
      <c r="E8" s="52" t="s">
        <v>20</v>
      </c>
      <c r="F8" s="149" t="s">
        <v>95</v>
      </c>
      <c r="G8" s="157"/>
      <c r="H8" s="157"/>
      <c r="I8" s="150"/>
      <c r="J8" s="52" t="s">
        <v>135</v>
      </c>
      <c r="K8" s="53" t="s">
        <v>92</v>
      </c>
    </row>
    <row r="9" spans="1:11" s="2" customFormat="1" ht="45.75" customHeight="1" x14ac:dyDescent="0.15">
      <c r="A9" s="192" t="s">
        <v>28</v>
      </c>
      <c r="B9" s="286"/>
      <c r="C9" s="191" t="s">
        <v>141</v>
      </c>
      <c r="D9" s="191"/>
      <c r="E9" s="73">
        <v>10</v>
      </c>
      <c r="F9" s="240"/>
      <c r="G9" s="240"/>
      <c r="H9" s="240"/>
      <c r="I9" s="240"/>
      <c r="J9" s="19"/>
      <c r="K9" s="59" t="str">
        <f>IF(J9&gt;E9,"Fehler","")</f>
        <v/>
      </c>
    </row>
    <row r="10" spans="1:11" s="2" customFormat="1" ht="45.75" customHeight="1" x14ac:dyDescent="0.15">
      <c r="A10" s="204" t="s">
        <v>22</v>
      </c>
      <c r="B10" s="292"/>
      <c r="C10" s="151" t="s">
        <v>142</v>
      </c>
      <c r="D10" s="151"/>
      <c r="E10" s="74">
        <v>10</v>
      </c>
      <c r="F10" s="214"/>
      <c r="G10" s="214"/>
      <c r="H10" s="215"/>
      <c r="I10" s="215"/>
      <c r="J10" s="20"/>
      <c r="K10" s="60" t="str">
        <f>IF(J10&gt;E10,"Fehler","")</f>
        <v/>
      </c>
    </row>
    <row r="11" spans="1:11" s="2" customFormat="1" ht="45.75" customHeight="1" thickBot="1" x14ac:dyDescent="0.2">
      <c r="A11" s="293"/>
      <c r="B11" s="285"/>
      <c r="C11" s="155" t="s">
        <v>143</v>
      </c>
      <c r="D11" s="155"/>
      <c r="E11" s="75">
        <v>10</v>
      </c>
      <c r="F11" s="241"/>
      <c r="G11" s="241"/>
      <c r="H11" s="242"/>
      <c r="I11" s="242"/>
      <c r="J11" s="21"/>
      <c r="K11" s="61">
        <f>IF(J9&gt;E9,"Fehler",IF(J10&gt;E10,"Fehler",IF(J11&gt;E11,"Fehler",SUM(J9:J11))))</f>
        <v>0</v>
      </c>
    </row>
    <row r="12" spans="1:11" s="2" customFormat="1" ht="45.75" customHeight="1" x14ac:dyDescent="0.15">
      <c r="A12" s="211" t="s">
        <v>29</v>
      </c>
      <c r="B12" s="295"/>
      <c r="C12" s="154" t="s">
        <v>145</v>
      </c>
      <c r="D12" s="154"/>
      <c r="E12" s="76">
        <v>5</v>
      </c>
      <c r="F12" s="233"/>
      <c r="G12" s="233"/>
      <c r="H12" s="248"/>
      <c r="I12" s="248"/>
      <c r="J12" s="22"/>
      <c r="K12" s="59" t="str">
        <f>IF(J12&gt;E12,"Fehler","")</f>
        <v/>
      </c>
    </row>
    <row r="13" spans="1:11" s="2" customFormat="1" ht="45.75" customHeight="1" x14ac:dyDescent="0.15">
      <c r="A13" s="296" t="s">
        <v>144</v>
      </c>
      <c r="B13" s="292"/>
      <c r="C13" s="151" t="s">
        <v>146</v>
      </c>
      <c r="D13" s="151"/>
      <c r="E13" s="74">
        <v>5</v>
      </c>
      <c r="F13" s="214"/>
      <c r="G13" s="214"/>
      <c r="H13" s="215"/>
      <c r="I13" s="215"/>
      <c r="J13" s="20"/>
      <c r="K13" s="60" t="str">
        <f>IF(J13&gt;E13,"Fehler","")</f>
        <v/>
      </c>
    </row>
    <row r="14" spans="1:11" s="2" customFormat="1" ht="45.75" customHeight="1" x14ac:dyDescent="0.15">
      <c r="A14" s="296"/>
      <c r="B14" s="292"/>
      <c r="C14" s="151" t="s">
        <v>62</v>
      </c>
      <c r="D14" s="151"/>
      <c r="E14" s="74">
        <v>5</v>
      </c>
      <c r="F14" s="214"/>
      <c r="G14" s="214"/>
      <c r="H14" s="215"/>
      <c r="I14" s="215"/>
      <c r="J14" s="20"/>
      <c r="K14" s="60" t="str">
        <f>IF(J14&gt;E14,"Fehler","")</f>
        <v/>
      </c>
    </row>
    <row r="15" spans="1:11" s="2" customFormat="1" ht="45.75" customHeight="1" thickBot="1" x14ac:dyDescent="0.2">
      <c r="A15" s="293"/>
      <c r="B15" s="285"/>
      <c r="C15" s="152" t="s">
        <v>63</v>
      </c>
      <c r="D15" s="152"/>
      <c r="E15" s="77">
        <v>5</v>
      </c>
      <c r="F15" s="234"/>
      <c r="G15" s="234"/>
      <c r="H15" s="247"/>
      <c r="I15" s="247"/>
      <c r="J15" s="23"/>
      <c r="K15" s="61">
        <f>IF(J12&gt;E12,"Fehler",IF(J13&gt;E13,"Fehler",IF(J14&gt;E14,"Fehler",IF(J15&gt;E15,"Fehler",SUM(J12:J15)))))</f>
        <v>0</v>
      </c>
    </row>
    <row r="16" spans="1:11" s="2" customFormat="1" ht="45.75" customHeight="1" x14ac:dyDescent="0.15">
      <c r="A16" s="192" t="s">
        <v>64</v>
      </c>
      <c r="B16" s="286"/>
      <c r="C16" s="154" t="s">
        <v>45</v>
      </c>
      <c r="D16" s="154"/>
      <c r="E16" s="76">
        <v>5</v>
      </c>
      <c r="F16" s="235"/>
      <c r="G16" s="236"/>
      <c r="H16" s="237"/>
      <c r="I16" s="238"/>
      <c r="J16" s="22"/>
      <c r="K16" s="59" t="str">
        <f>IF(J16&gt;E16,"Fehler","")</f>
        <v/>
      </c>
    </row>
    <row r="17" spans="1:11" s="2" customFormat="1" ht="45.75" customHeight="1" thickBot="1" x14ac:dyDescent="0.2">
      <c r="A17" s="175" t="s">
        <v>83</v>
      </c>
      <c r="B17" s="285"/>
      <c r="C17" s="155" t="s">
        <v>46</v>
      </c>
      <c r="D17" s="155"/>
      <c r="E17" s="75">
        <v>5</v>
      </c>
      <c r="F17" s="243"/>
      <c r="G17" s="244"/>
      <c r="H17" s="245"/>
      <c r="I17" s="246"/>
      <c r="J17" s="21"/>
      <c r="K17" s="61">
        <f>IF(J16&gt;E16,"Fehler",IF(J17&gt;E17,"Fehler",SUM(J16:J17)))</f>
        <v>0</v>
      </c>
    </row>
    <row r="18" spans="1:11" s="2" customFormat="1" ht="45.75" customHeight="1" x14ac:dyDescent="0.15">
      <c r="A18" s="192" t="s">
        <v>65</v>
      </c>
      <c r="B18" s="286"/>
      <c r="C18" s="154" t="s">
        <v>47</v>
      </c>
      <c r="D18" s="154"/>
      <c r="E18" s="76">
        <v>5</v>
      </c>
      <c r="F18" s="233"/>
      <c r="G18" s="233"/>
      <c r="H18" s="233"/>
      <c r="I18" s="233"/>
      <c r="J18" s="22"/>
      <c r="K18" s="59" t="str">
        <f>IF(J18&gt;E18,"Fehler","")</f>
        <v/>
      </c>
    </row>
    <row r="19" spans="1:11" s="2" customFormat="1" ht="45.75" customHeight="1" thickBot="1" x14ac:dyDescent="0.2">
      <c r="A19" s="175" t="s">
        <v>83</v>
      </c>
      <c r="B19" s="285"/>
      <c r="C19" s="152" t="s">
        <v>48</v>
      </c>
      <c r="D19" s="152"/>
      <c r="E19" s="77">
        <v>5</v>
      </c>
      <c r="F19" s="234"/>
      <c r="G19" s="234"/>
      <c r="H19" s="234"/>
      <c r="I19" s="234"/>
      <c r="J19" s="23"/>
      <c r="K19" s="61">
        <f>IF(J18&gt;E18,"Fehler",IF(J19&gt;E19,"Fehler",SUM(J18:J19)))</f>
        <v>0</v>
      </c>
    </row>
    <row r="20" spans="1:11" s="2" customFormat="1" ht="16.5" customHeight="1" thickBot="1" x14ac:dyDescent="0.2">
      <c r="A20" s="171" t="s">
        <v>97</v>
      </c>
      <c r="B20" s="172"/>
      <c r="C20" s="173"/>
      <c r="D20" s="64" t="s">
        <v>49</v>
      </c>
      <c r="E20" s="209" t="s">
        <v>50</v>
      </c>
      <c r="F20" s="210"/>
      <c r="G20" s="210"/>
      <c r="H20" s="66">
        <f>IF(K11="Fehler","Fehler",IF(K15="Fehler","Fehler",IF(K17="Fehler","Fehler",IF(K19="Fehler","Fehler",SUM(J9:J19)))))</f>
        <v>0</v>
      </c>
      <c r="I20" s="67" t="s">
        <v>118</v>
      </c>
      <c r="J20" s="68" t="s">
        <v>132</v>
      </c>
      <c r="K20" s="62" t="str">
        <f>IF(H20="Fehler","Fehler",IF(SUM(K9:K19)=0,"",ROUND(SUM(((H20/70)*5)+1)*2,0)/2))</f>
        <v/>
      </c>
    </row>
    <row r="21" spans="1:11" s="2" customFormat="1" ht="23.25" customHeight="1" x14ac:dyDescent="0.15">
      <c r="A21" s="69" t="s">
        <v>60</v>
      </c>
      <c r="B21" s="264" t="str">
        <f>IF('1er sem. a'!B20:D20="","",'1er sem. a'!B20:D20)</f>
        <v/>
      </c>
      <c r="C21" s="264"/>
      <c r="D21" s="264"/>
      <c r="E21" s="70"/>
      <c r="F21" s="71" t="s">
        <v>9</v>
      </c>
      <c r="G21" s="265"/>
      <c r="H21" s="294"/>
      <c r="I21" s="294"/>
      <c r="J21" s="294"/>
      <c r="K21" s="294"/>
    </row>
    <row r="22" spans="1:11" s="2" customFormat="1" ht="15" customHeight="1" x14ac:dyDescent="0.15">
      <c r="A22" s="69" t="s">
        <v>1</v>
      </c>
      <c r="B22" s="69"/>
      <c r="C22" s="69"/>
      <c r="D22" s="69"/>
      <c r="E22" s="72"/>
      <c r="F22" s="69" t="s">
        <v>61</v>
      </c>
      <c r="G22" s="69"/>
      <c r="H22" s="69"/>
      <c r="I22" s="69"/>
      <c r="J22" s="72"/>
      <c r="K22" s="72"/>
    </row>
    <row r="23" spans="1:11" s="26" customFormat="1" ht="24.75" customHeight="1" x14ac:dyDescent="0.15">
      <c r="A23" s="24"/>
      <c r="B23" s="24"/>
      <c r="C23" s="24"/>
      <c r="D23" s="24"/>
      <c r="E23" s="78"/>
      <c r="F23" s="24"/>
      <c r="G23" s="24"/>
      <c r="H23" s="24"/>
      <c r="I23" s="24"/>
      <c r="J23" s="25"/>
      <c r="K23" s="25"/>
    </row>
    <row r="24" spans="1:11" s="2" customFormat="1" ht="36.75" customHeight="1" x14ac:dyDescent="0.15">
      <c r="A24" s="168" t="s">
        <v>40</v>
      </c>
      <c r="B24" s="169"/>
      <c r="C24" s="170"/>
      <c r="D24" s="170"/>
      <c r="E24" s="170"/>
      <c r="F24" s="170"/>
      <c r="G24" s="170"/>
      <c r="H24" s="170"/>
      <c r="I24" s="170"/>
      <c r="J24" s="170"/>
      <c r="K24" s="170"/>
    </row>
    <row r="25" spans="1:11" s="2" customFormat="1" x14ac:dyDescent="0.15">
      <c r="A25" s="9"/>
      <c r="B25" s="9"/>
      <c r="C25" s="9"/>
      <c r="D25" s="9"/>
      <c r="E25" s="10"/>
      <c r="F25" s="9"/>
      <c r="G25" s="9"/>
      <c r="H25" s="9"/>
      <c r="I25" s="9"/>
      <c r="J25" s="10"/>
      <c r="K25" s="10"/>
    </row>
    <row r="26" spans="1:11" s="2" customFormat="1" x14ac:dyDescent="0.15">
      <c r="A26" s="9"/>
      <c r="B26" s="9"/>
      <c r="C26" s="9"/>
      <c r="D26" s="9"/>
      <c r="E26" s="10"/>
      <c r="F26" s="9"/>
      <c r="G26" s="9"/>
      <c r="H26" s="9"/>
      <c r="I26" s="9"/>
      <c r="J26" s="10"/>
      <c r="K26" s="10"/>
    </row>
    <row r="27" spans="1:11" s="2" customFormat="1" x14ac:dyDescent="0.15">
      <c r="A27" s="9"/>
      <c r="B27" s="9"/>
      <c r="C27" s="9"/>
      <c r="D27" s="9"/>
      <c r="E27" s="10"/>
      <c r="F27" s="9"/>
      <c r="G27" s="9"/>
      <c r="H27" s="9"/>
      <c r="I27" s="9"/>
      <c r="J27" s="10"/>
      <c r="K27" s="10"/>
    </row>
    <row r="28" spans="1:11" s="2" customFormat="1" x14ac:dyDescent="0.15">
      <c r="A28" s="9"/>
      <c r="B28" s="9"/>
      <c r="C28" s="9"/>
      <c r="D28" s="9"/>
      <c r="E28" s="10"/>
      <c r="F28" s="9"/>
      <c r="G28" s="9"/>
      <c r="H28" s="9"/>
      <c r="I28" s="9"/>
      <c r="J28" s="10"/>
      <c r="K28" s="10"/>
    </row>
    <row r="29" spans="1:11" s="2" customFormat="1" x14ac:dyDescent="0.15">
      <c r="A29" s="9"/>
      <c r="B29" s="9"/>
      <c r="C29" s="9"/>
      <c r="D29" s="9"/>
      <c r="E29" s="10"/>
      <c r="F29" s="9"/>
      <c r="G29" s="9"/>
      <c r="H29" s="9"/>
      <c r="I29" s="9"/>
      <c r="J29" s="10"/>
      <c r="K29" s="10"/>
    </row>
    <row r="30" spans="1:11" s="2" customFormat="1" x14ac:dyDescent="0.15">
      <c r="A30" s="9"/>
      <c r="B30" s="9"/>
      <c r="C30" s="9"/>
      <c r="D30" s="9"/>
      <c r="E30" s="10"/>
      <c r="F30" s="9"/>
      <c r="G30" s="9"/>
      <c r="H30" s="9"/>
      <c r="I30" s="9"/>
      <c r="J30" s="10"/>
      <c r="K30" s="10"/>
    </row>
    <row r="31" spans="1:11" s="2" customFormat="1" x14ac:dyDescent="0.15">
      <c r="A31" s="9"/>
      <c r="B31" s="9"/>
      <c r="C31" s="9"/>
      <c r="D31" s="9"/>
      <c r="E31" s="10"/>
      <c r="F31" s="9"/>
      <c r="G31" s="9"/>
      <c r="H31" s="9"/>
      <c r="I31" s="9"/>
      <c r="J31" s="10"/>
      <c r="K31" s="10"/>
    </row>
    <row r="32" spans="1:11" s="2" customFormat="1" x14ac:dyDescent="0.15">
      <c r="A32" s="9"/>
      <c r="B32" s="9"/>
      <c r="C32" s="9"/>
      <c r="D32" s="9"/>
      <c r="E32" s="10"/>
      <c r="F32" s="9"/>
      <c r="G32" s="9"/>
      <c r="H32" s="9"/>
      <c r="I32" s="9"/>
      <c r="J32" s="10"/>
      <c r="K32" s="10"/>
    </row>
    <row r="33" spans="1:11" s="2" customFormat="1" x14ac:dyDescent="0.15">
      <c r="A33" s="9"/>
      <c r="B33" s="9"/>
      <c r="C33" s="9"/>
      <c r="D33" s="9"/>
      <c r="E33" s="10"/>
      <c r="F33" s="9"/>
      <c r="G33" s="9"/>
      <c r="H33" s="9"/>
      <c r="I33" s="9"/>
      <c r="J33" s="10"/>
      <c r="K33" s="10"/>
    </row>
    <row r="34" spans="1:11" s="2" customFormat="1" x14ac:dyDescent="0.15">
      <c r="A34" s="9"/>
      <c r="B34" s="9"/>
      <c r="C34" s="9"/>
      <c r="D34" s="9"/>
      <c r="E34" s="10"/>
      <c r="F34" s="9"/>
      <c r="G34" s="9"/>
      <c r="H34" s="9"/>
      <c r="I34" s="9"/>
      <c r="J34" s="10"/>
      <c r="K34" s="10"/>
    </row>
    <row r="35" spans="1:11" s="2" customFormat="1" x14ac:dyDescent="0.15">
      <c r="A35" s="9"/>
      <c r="B35" s="9"/>
      <c r="C35" s="9"/>
      <c r="D35" s="9"/>
      <c r="E35" s="10"/>
      <c r="F35" s="9"/>
      <c r="G35" s="9"/>
      <c r="H35" s="9"/>
      <c r="I35" s="9"/>
      <c r="J35" s="10"/>
      <c r="K35" s="10"/>
    </row>
    <row r="36" spans="1:11" s="2" customFormat="1" x14ac:dyDescent="0.15">
      <c r="A36" s="9"/>
      <c r="B36" s="9"/>
      <c r="C36" s="9"/>
      <c r="D36" s="9"/>
      <c r="E36" s="10"/>
      <c r="F36" s="9"/>
      <c r="G36" s="9"/>
      <c r="H36" s="9"/>
      <c r="I36" s="9"/>
      <c r="J36" s="10"/>
      <c r="K36" s="10"/>
    </row>
    <row r="37" spans="1:11" s="2" customFormat="1" x14ac:dyDescent="0.15">
      <c r="A37" s="9"/>
      <c r="B37" s="9"/>
      <c r="C37" s="9"/>
      <c r="D37" s="9"/>
      <c r="E37" s="10"/>
      <c r="F37" s="9"/>
      <c r="G37" s="9"/>
      <c r="H37" s="9"/>
      <c r="I37" s="9"/>
      <c r="J37" s="10"/>
      <c r="K37" s="10"/>
    </row>
    <row r="38" spans="1:11" s="2" customFormat="1" x14ac:dyDescent="0.15">
      <c r="A38" s="9"/>
      <c r="B38" s="9"/>
      <c r="C38" s="9"/>
      <c r="D38" s="9"/>
      <c r="E38" s="10"/>
      <c r="F38" s="9"/>
      <c r="G38" s="9"/>
      <c r="H38" s="9"/>
      <c r="I38" s="9"/>
      <c r="J38" s="10"/>
      <c r="K38" s="10"/>
    </row>
    <row r="39" spans="1:11" s="2" customFormat="1" x14ac:dyDescent="0.15">
      <c r="A39" s="9"/>
      <c r="B39" s="9"/>
      <c r="C39" s="9"/>
      <c r="D39" s="9"/>
      <c r="E39" s="10"/>
      <c r="F39" s="9"/>
      <c r="G39" s="9"/>
      <c r="H39" s="9"/>
      <c r="I39" s="9"/>
      <c r="J39" s="10"/>
      <c r="K39" s="10"/>
    </row>
    <row r="40" spans="1:11" s="2" customFormat="1" x14ac:dyDescent="0.15">
      <c r="A40" s="9"/>
      <c r="B40" s="9"/>
      <c r="C40" s="9"/>
      <c r="D40" s="9"/>
      <c r="E40" s="10"/>
      <c r="F40" s="9"/>
      <c r="G40" s="9"/>
      <c r="H40" s="9"/>
      <c r="I40" s="9"/>
      <c r="J40" s="10"/>
      <c r="K40" s="10"/>
    </row>
    <row r="41" spans="1:11" s="2" customFormat="1" x14ac:dyDescent="0.15">
      <c r="A41" s="9"/>
      <c r="B41" s="9"/>
      <c r="C41" s="9"/>
      <c r="D41" s="9"/>
      <c r="E41" s="10"/>
      <c r="F41" s="9"/>
      <c r="G41" s="9"/>
      <c r="H41" s="9"/>
      <c r="I41" s="9"/>
      <c r="J41" s="10"/>
      <c r="K41" s="10"/>
    </row>
    <row r="42" spans="1:11" s="2" customFormat="1" x14ac:dyDescent="0.15">
      <c r="A42" s="9"/>
      <c r="B42" s="9"/>
      <c r="C42" s="9"/>
      <c r="D42" s="9"/>
      <c r="E42" s="10"/>
      <c r="F42" s="9"/>
      <c r="G42" s="9"/>
      <c r="H42" s="9"/>
      <c r="I42" s="9"/>
      <c r="J42" s="10"/>
      <c r="K42" s="10"/>
    </row>
    <row r="43" spans="1:11" s="2" customFormat="1" x14ac:dyDescent="0.15">
      <c r="A43" s="9"/>
      <c r="B43" s="9"/>
      <c r="C43" s="9"/>
      <c r="D43" s="9"/>
      <c r="E43" s="10"/>
      <c r="F43" s="9"/>
      <c r="G43" s="9"/>
      <c r="H43" s="9"/>
      <c r="I43" s="9"/>
      <c r="J43" s="10"/>
      <c r="K43" s="10"/>
    </row>
    <row r="44" spans="1:11" s="2" customFormat="1" x14ac:dyDescent="0.15">
      <c r="A44" s="9"/>
      <c r="B44" s="9"/>
      <c r="C44" s="9"/>
      <c r="D44" s="9"/>
      <c r="E44" s="10"/>
      <c r="F44" s="9"/>
      <c r="G44" s="9"/>
      <c r="H44" s="9"/>
      <c r="I44" s="9"/>
      <c r="J44" s="10"/>
      <c r="K44" s="10"/>
    </row>
    <row r="45" spans="1:11" s="2" customFormat="1" x14ac:dyDescent="0.15">
      <c r="A45" s="9"/>
      <c r="B45" s="9"/>
      <c r="C45" s="9"/>
      <c r="D45" s="9"/>
      <c r="E45" s="10"/>
      <c r="F45" s="9"/>
      <c r="G45" s="9"/>
      <c r="H45" s="9"/>
      <c r="I45" s="9"/>
      <c r="J45" s="10"/>
      <c r="K45" s="10"/>
    </row>
    <row r="46" spans="1:11" s="2" customFormat="1" x14ac:dyDescent="0.15">
      <c r="A46" s="9"/>
      <c r="B46" s="9"/>
      <c r="C46" s="9"/>
      <c r="D46" s="9"/>
      <c r="E46" s="10"/>
      <c r="F46" s="9"/>
      <c r="G46" s="9"/>
      <c r="H46" s="9"/>
      <c r="I46" s="9"/>
      <c r="J46" s="10"/>
      <c r="K46" s="10"/>
    </row>
    <row r="47" spans="1:11" s="2" customFormat="1" x14ac:dyDescent="0.15">
      <c r="A47" s="9"/>
      <c r="B47" s="9"/>
      <c r="C47" s="9"/>
      <c r="D47" s="9"/>
      <c r="E47" s="10"/>
      <c r="F47" s="9"/>
      <c r="G47" s="9"/>
      <c r="H47" s="9"/>
      <c r="I47" s="9"/>
      <c r="J47" s="10"/>
      <c r="K47" s="10"/>
    </row>
    <row r="48" spans="1:11" s="2" customFormat="1" x14ac:dyDescent="0.15">
      <c r="A48" s="9"/>
      <c r="B48" s="9"/>
      <c r="C48" s="9"/>
      <c r="D48" s="9"/>
      <c r="E48" s="10"/>
      <c r="F48" s="9"/>
      <c r="G48" s="9"/>
      <c r="H48" s="9"/>
      <c r="I48" s="9"/>
      <c r="J48" s="10"/>
      <c r="K48" s="10"/>
    </row>
    <row r="49" spans="1:11" s="2" customFormat="1" x14ac:dyDescent="0.15">
      <c r="A49" s="9"/>
      <c r="B49" s="9"/>
      <c r="C49" s="9"/>
      <c r="D49" s="9"/>
      <c r="E49" s="10"/>
      <c r="F49" s="9"/>
      <c r="G49" s="9"/>
      <c r="H49" s="9"/>
      <c r="I49" s="9"/>
      <c r="J49" s="10"/>
      <c r="K49" s="10"/>
    </row>
    <row r="50" spans="1:11" s="2" customFormat="1" x14ac:dyDescent="0.15">
      <c r="A50" s="9"/>
      <c r="B50" s="9"/>
      <c r="C50" s="9"/>
      <c r="D50" s="9"/>
      <c r="E50" s="10"/>
      <c r="F50" s="9"/>
      <c r="G50" s="9"/>
      <c r="H50" s="9"/>
      <c r="I50" s="9"/>
      <c r="J50" s="10"/>
      <c r="K50" s="10"/>
    </row>
    <row r="51" spans="1:11" s="2" customFormat="1" x14ac:dyDescent="0.15">
      <c r="A51" s="9"/>
      <c r="B51" s="9"/>
      <c r="C51" s="9"/>
      <c r="D51" s="9"/>
      <c r="E51" s="10"/>
      <c r="F51" s="9"/>
      <c r="G51" s="9"/>
      <c r="H51" s="9"/>
      <c r="I51" s="9"/>
      <c r="J51" s="10"/>
      <c r="K51" s="10"/>
    </row>
    <row r="52" spans="1:11" s="2" customFormat="1" x14ac:dyDescent="0.15">
      <c r="A52" s="9"/>
      <c r="B52" s="9"/>
      <c r="C52" s="9"/>
      <c r="D52" s="9"/>
      <c r="E52" s="10"/>
      <c r="F52" s="9"/>
      <c r="G52" s="9"/>
      <c r="H52" s="9"/>
      <c r="I52" s="9"/>
      <c r="J52" s="10"/>
      <c r="K52" s="10"/>
    </row>
    <row r="53" spans="1:11" s="2" customFormat="1" x14ac:dyDescent="0.15">
      <c r="E53" s="11"/>
      <c r="J53" s="11"/>
      <c r="K53" s="11"/>
    </row>
    <row r="54" spans="1:11" s="2" customFormat="1" x14ac:dyDescent="0.15">
      <c r="E54" s="11"/>
      <c r="J54" s="11"/>
      <c r="K54" s="11"/>
    </row>
    <row r="55" spans="1:11" s="2" customFormat="1" x14ac:dyDescent="0.15">
      <c r="E55" s="11"/>
      <c r="J55" s="11"/>
      <c r="K55" s="11"/>
    </row>
    <row r="56" spans="1:11" s="2" customFormat="1" x14ac:dyDescent="0.15">
      <c r="E56" s="11"/>
      <c r="J56" s="11"/>
      <c r="K56" s="11"/>
    </row>
    <row r="57" spans="1:11" s="2" customFormat="1" x14ac:dyDescent="0.15">
      <c r="E57" s="11"/>
      <c r="J57" s="11"/>
      <c r="K57" s="11"/>
    </row>
    <row r="58" spans="1:11" s="2" customFormat="1" x14ac:dyDescent="0.15">
      <c r="E58" s="11"/>
      <c r="J58" s="11"/>
      <c r="K58" s="11"/>
    </row>
    <row r="59" spans="1:11" s="2" customFormat="1" x14ac:dyDescent="0.15">
      <c r="E59" s="11"/>
      <c r="J59" s="11"/>
      <c r="K59" s="11"/>
    </row>
    <row r="60" spans="1:11" s="2" customFormat="1" x14ac:dyDescent="0.15">
      <c r="E60" s="11"/>
      <c r="J60" s="11"/>
      <c r="K60" s="11"/>
    </row>
    <row r="61" spans="1:11" s="2" customFormat="1" x14ac:dyDescent="0.15">
      <c r="E61" s="11"/>
      <c r="J61" s="11"/>
      <c r="K61" s="11"/>
    </row>
    <row r="62" spans="1:11" s="2" customFormat="1" x14ac:dyDescent="0.15">
      <c r="E62" s="11"/>
      <c r="J62" s="11"/>
      <c r="K62" s="11"/>
    </row>
    <row r="63" spans="1:11" s="2" customFormat="1" x14ac:dyDescent="0.15">
      <c r="E63" s="11"/>
      <c r="J63" s="11"/>
      <c r="K63" s="11"/>
    </row>
    <row r="64" spans="1:11" s="2" customFormat="1" x14ac:dyDescent="0.15">
      <c r="E64" s="11"/>
      <c r="J64" s="11"/>
      <c r="K64" s="11"/>
    </row>
    <row r="65" spans="5:11" s="2" customFormat="1" x14ac:dyDescent="0.15">
      <c r="E65" s="11"/>
      <c r="J65" s="11"/>
      <c r="K65" s="11"/>
    </row>
  </sheetData>
  <sheetProtection sheet="1" objects="1" scenarios="1" formatCells="0" formatColumns="0" formatRows="0" sort="0" autoFilter="0"/>
  <mergeCells count="51">
    <mergeCell ref="A1:K1"/>
    <mergeCell ref="C6:K6"/>
    <mergeCell ref="A2:B2"/>
    <mergeCell ref="A3:B3"/>
    <mergeCell ref="A4:B4"/>
    <mergeCell ref="A5:B5"/>
    <mergeCell ref="C2:K2"/>
    <mergeCell ref="C3:K3"/>
    <mergeCell ref="C4:K4"/>
    <mergeCell ref="C5:K5"/>
    <mergeCell ref="A24:K24"/>
    <mergeCell ref="A20:C20"/>
    <mergeCell ref="C18:D18"/>
    <mergeCell ref="C19:D19"/>
    <mergeCell ref="F18:I18"/>
    <mergeCell ref="F19:I19"/>
    <mergeCell ref="A6:B6"/>
    <mergeCell ref="A7:B7"/>
    <mergeCell ref="A8:B8"/>
    <mergeCell ref="A9:B9"/>
    <mergeCell ref="A10:B11"/>
    <mergeCell ref="G21:K21"/>
    <mergeCell ref="A19:B19"/>
    <mergeCell ref="F16:I16"/>
    <mergeCell ref="B21:D21"/>
    <mergeCell ref="C7:K7"/>
    <mergeCell ref="C9:D9"/>
    <mergeCell ref="C10:D10"/>
    <mergeCell ref="C11:D11"/>
    <mergeCell ref="F8:I8"/>
    <mergeCell ref="F9:I9"/>
    <mergeCell ref="F10:I10"/>
    <mergeCell ref="E20:G20"/>
    <mergeCell ref="A12:B12"/>
    <mergeCell ref="A13:B15"/>
    <mergeCell ref="A16:B16"/>
    <mergeCell ref="A17:B17"/>
    <mergeCell ref="A18:B18"/>
    <mergeCell ref="C12:D12"/>
    <mergeCell ref="F11:I11"/>
    <mergeCell ref="F17:I17"/>
    <mergeCell ref="C8:D8"/>
    <mergeCell ref="C14:D14"/>
    <mergeCell ref="C15:D15"/>
    <mergeCell ref="F15:I15"/>
    <mergeCell ref="C16:D16"/>
    <mergeCell ref="C17:D17"/>
    <mergeCell ref="F12:I12"/>
    <mergeCell ref="F13:I13"/>
    <mergeCell ref="F14:I14"/>
    <mergeCell ref="C13:D13"/>
  </mergeCells>
  <phoneticPr fontId="11" type="noConversion"/>
  <pageMargins left="0.51181102362204722" right="0.23622047244094491" top="0.51181102362204722" bottom="0.15748031496062992" header="0.19685039370078741" footer="0"/>
  <pageSetup paperSize="9" scale="92" orientation="portrait"/>
  <headerFooter alignWithMargins="0">
    <oddHeader xml:space="preserve">&amp;L&amp;"Arial,Standard"&amp;6 1ère édition : 30.04.2007&amp;C&amp;"Arial,Standard"&amp;6
&amp;R&amp;"Arial,Standard"&amp;6Annexe 6a :  Exigences relatives au dossier de formation
</oddHeader>
    <oddFooter>&amp;L&amp;"Arial,Standard"&amp;6OmT forêt / CODOC&amp;R&amp;"Arial,Standard"&amp;6 1ère édition :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6385" r:id="rId3" name="Check Box 1">
              <controlPr defaultSize="0" autoLine="0" autoPict="0">
                <anchor moveWithCells="1">
                  <from>
                    <xdr:col>2</xdr:col>
                    <xdr:colOff>38100</xdr:colOff>
                    <xdr:row>5</xdr:row>
                    <xdr:rowOff>25400</xdr:rowOff>
                  </from>
                  <to>
                    <xdr:col>2</xdr:col>
                    <xdr:colOff>317500</xdr:colOff>
                    <xdr:row>5</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6"/>
  <sheetViews>
    <sheetView showGridLines="0" zoomScaleNormal="100" workbookViewId="0">
      <selection activeCell="C5" sqref="C5:K5"/>
    </sheetView>
  </sheetViews>
  <sheetFormatPr baseColWidth="10" defaultColWidth="9.83203125" defaultRowHeight="13" x14ac:dyDescent="0.15"/>
  <cols>
    <col min="1" max="1" width="4.83203125" style="12" customWidth="1"/>
    <col min="2" max="2" width="10.1640625" style="12" customWidth="1"/>
    <col min="3" max="4" width="9.1640625" style="12" customWidth="1"/>
    <col min="5" max="5" width="8" style="13" customWidth="1"/>
    <col min="6" max="6" width="6.5" style="12" customWidth="1"/>
    <col min="7" max="7" width="7" style="12" customWidth="1"/>
    <col min="8" max="8" width="5.83203125" style="12" customWidth="1"/>
    <col min="9" max="9" width="11.1640625" style="12" customWidth="1"/>
    <col min="10" max="10" width="7.33203125" style="13" customWidth="1"/>
    <col min="11" max="11" width="5.5" style="13" customWidth="1"/>
    <col min="12" max="16384" width="9.83203125" style="12"/>
  </cols>
  <sheetData>
    <row r="1" spans="1:11" s="49" customFormat="1" ht="28.5" customHeight="1" thickBot="1" x14ac:dyDescent="0.2">
      <c r="A1" s="218" t="s">
        <v>73</v>
      </c>
      <c r="B1" s="219"/>
      <c r="C1" s="219"/>
      <c r="D1" s="219"/>
      <c r="E1" s="219"/>
      <c r="F1" s="219"/>
      <c r="G1" s="219"/>
      <c r="H1" s="219"/>
      <c r="I1" s="219"/>
      <c r="J1" s="219"/>
      <c r="K1" s="266"/>
    </row>
    <row r="2" spans="1:11" s="2" customFormat="1" ht="15" customHeight="1" x14ac:dyDescent="0.15">
      <c r="A2" s="197" t="s">
        <v>41</v>
      </c>
      <c r="B2" s="289"/>
      <c r="C2" s="255" t="str">
        <f>IF('1er sem. a'!C2:K2="","",'1er sem. a'!C2:K2)</f>
        <v/>
      </c>
      <c r="D2" s="256"/>
      <c r="E2" s="256"/>
      <c r="F2" s="256"/>
      <c r="G2" s="256"/>
      <c r="H2" s="256"/>
      <c r="I2" s="256"/>
      <c r="J2" s="256"/>
      <c r="K2" s="257"/>
    </row>
    <row r="3" spans="1:11" s="2" customFormat="1" ht="15" customHeight="1" x14ac:dyDescent="0.15">
      <c r="A3" s="199" t="s">
        <v>18</v>
      </c>
      <c r="B3" s="290"/>
      <c r="C3" s="258" t="str">
        <f>IF('1er sem. a'!C3:K3="","",'1er sem. a'!C3:K3)</f>
        <v/>
      </c>
      <c r="D3" s="259"/>
      <c r="E3" s="259"/>
      <c r="F3" s="259"/>
      <c r="G3" s="259"/>
      <c r="H3" s="259"/>
      <c r="I3" s="259"/>
      <c r="J3" s="259"/>
      <c r="K3" s="260"/>
    </row>
    <row r="4" spans="1:11" s="2" customFormat="1" ht="15" customHeight="1" x14ac:dyDescent="0.15">
      <c r="A4" s="199" t="s">
        <v>42</v>
      </c>
      <c r="B4" s="290"/>
      <c r="C4" s="258" t="str">
        <f>IF('1er sem. a'!C4:K4="","",'1er sem. a'!C4:K4)</f>
        <v/>
      </c>
      <c r="D4" s="259"/>
      <c r="E4" s="259"/>
      <c r="F4" s="259"/>
      <c r="G4" s="259"/>
      <c r="H4" s="259"/>
      <c r="I4" s="259"/>
      <c r="J4" s="259"/>
      <c r="K4" s="260"/>
    </row>
    <row r="5" spans="1:11" s="2" customFormat="1" ht="15" customHeight="1" thickBot="1" x14ac:dyDescent="0.2">
      <c r="A5" s="201" t="s">
        <v>88</v>
      </c>
      <c r="B5" s="291"/>
      <c r="C5" s="272"/>
      <c r="D5" s="273"/>
      <c r="E5" s="273"/>
      <c r="F5" s="273"/>
      <c r="G5" s="273"/>
      <c r="H5" s="273"/>
      <c r="I5" s="273"/>
      <c r="J5" s="273"/>
      <c r="K5" s="274"/>
    </row>
    <row r="6" spans="1:11" s="2" customFormat="1" ht="17" customHeight="1" x14ac:dyDescent="0.15">
      <c r="A6" s="192" t="s">
        <v>32</v>
      </c>
      <c r="B6" s="249"/>
      <c r="C6" s="269" t="s">
        <v>119</v>
      </c>
      <c r="D6" s="270"/>
      <c r="E6" s="164" t="s">
        <v>120</v>
      </c>
      <c r="F6" s="165"/>
      <c r="G6" s="275"/>
      <c r="H6" s="164" t="s">
        <v>121</v>
      </c>
      <c r="I6" s="165"/>
      <c r="J6" s="165"/>
      <c r="K6" s="79"/>
    </row>
    <row r="7" spans="1:11" s="2" customFormat="1" ht="17" customHeight="1" thickBot="1" x14ac:dyDescent="0.2">
      <c r="A7" s="276"/>
      <c r="B7" s="277"/>
      <c r="C7" s="267" t="s">
        <v>90</v>
      </c>
      <c r="D7" s="271"/>
      <c r="E7" s="267" t="s">
        <v>122</v>
      </c>
      <c r="F7" s="268"/>
      <c r="G7" s="271"/>
      <c r="H7" s="267"/>
      <c r="I7" s="268"/>
      <c r="J7" s="268"/>
      <c r="K7" s="80"/>
    </row>
    <row r="8" spans="1:11" s="2" customFormat="1" ht="25.5" customHeight="1" thickBot="1" x14ac:dyDescent="0.2">
      <c r="A8" s="189" t="s">
        <v>43</v>
      </c>
      <c r="B8" s="150"/>
      <c r="C8" s="189" t="s">
        <v>39</v>
      </c>
      <c r="D8" s="157"/>
      <c r="E8" s="157"/>
      <c r="F8" s="157"/>
      <c r="G8" s="157"/>
      <c r="H8" s="157"/>
      <c r="I8" s="157"/>
      <c r="J8" s="157"/>
      <c r="K8" s="190"/>
    </row>
    <row r="9" spans="1:11" s="2" customFormat="1" ht="37.5" customHeight="1" thickBot="1" x14ac:dyDescent="0.2">
      <c r="A9" s="189" t="s">
        <v>102</v>
      </c>
      <c r="B9" s="150"/>
      <c r="C9" s="149" t="s">
        <v>91</v>
      </c>
      <c r="D9" s="150"/>
      <c r="E9" s="52" t="s">
        <v>20</v>
      </c>
      <c r="F9" s="149" t="s">
        <v>95</v>
      </c>
      <c r="G9" s="157"/>
      <c r="H9" s="157"/>
      <c r="I9" s="150"/>
      <c r="J9" s="52" t="s">
        <v>135</v>
      </c>
      <c r="K9" s="53" t="s">
        <v>92</v>
      </c>
    </row>
    <row r="10" spans="1:11" s="2" customFormat="1" ht="45.75" customHeight="1" x14ac:dyDescent="0.15">
      <c r="A10" s="192" t="s">
        <v>23</v>
      </c>
      <c r="B10" s="249"/>
      <c r="C10" s="191" t="s">
        <v>141</v>
      </c>
      <c r="D10" s="191"/>
      <c r="E10" s="73">
        <v>10</v>
      </c>
      <c r="F10" s="278"/>
      <c r="G10" s="279"/>
      <c r="H10" s="279"/>
      <c r="I10" s="280"/>
      <c r="J10" s="19"/>
      <c r="K10" s="59"/>
    </row>
    <row r="11" spans="1:11" s="2" customFormat="1" ht="45.75" customHeight="1" x14ac:dyDescent="0.15">
      <c r="A11" s="204" t="s">
        <v>22</v>
      </c>
      <c r="B11" s="250"/>
      <c r="C11" s="151" t="s">
        <v>142</v>
      </c>
      <c r="D11" s="151"/>
      <c r="E11" s="74">
        <v>10</v>
      </c>
      <c r="F11" s="281"/>
      <c r="G11" s="282"/>
      <c r="H11" s="282" t="s">
        <v>93</v>
      </c>
      <c r="I11" s="283"/>
      <c r="J11" s="20"/>
      <c r="K11" s="60"/>
    </row>
    <row r="12" spans="1:11" s="2" customFormat="1" ht="45.75" customHeight="1" thickBot="1" x14ac:dyDescent="0.2">
      <c r="A12" s="175"/>
      <c r="B12" s="251"/>
      <c r="C12" s="155" t="s">
        <v>143</v>
      </c>
      <c r="D12" s="155"/>
      <c r="E12" s="75">
        <v>10</v>
      </c>
      <c r="F12" s="252"/>
      <c r="G12" s="253"/>
      <c r="H12" s="253"/>
      <c r="I12" s="254"/>
      <c r="J12" s="21"/>
      <c r="K12" s="61">
        <f>IF(J10&gt;E10,"Fehler",IF(J11&gt;E11,"Fehler",IF(J12&gt;E12,"Fehler",SUM(J10:J12))))</f>
        <v>0</v>
      </c>
    </row>
    <row r="13" spans="1:11" s="2" customFormat="1" ht="45.75" customHeight="1" x14ac:dyDescent="0.15">
      <c r="A13" s="211" t="s">
        <v>27</v>
      </c>
      <c r="B13" s="284"/>
      <c r="C13" s="154" t="s">
        <v>145</v>
      </c>
      <c r="D13" s="154"/>
      <c r="E13" s="76">
        <v>5</v>
      </c>
      <c r="F13" s="261"/>
      <c r="G13" s="262"/>
      <c r="H13" s="262"/>
      <c r="I13" s="263"/>
      <c r="J13" s="22"/>
      <c r="K13" s="59" t="str">
        <f>IF(J13&gt;E13,"Fehler","")</f>
        <v/>
      </c>
    </row>
    <row r="14" spans="1:11" s="2" customFormat="1" ht="45.75" customHeight="1" x14ac:dyDescent="0.15">
      <c r="A14" s="296" t="s">
        <v>22</v>
      </c>
      <c r="B14" s="292"/>
      <c r="C14" s="151" t="s">
        <v>146</v>
      </c>
      <c r="D14" s="151"/>
      <c r="E14" s="74">
        <v>5</v>
      </c>
      <c r="F14" s="281"/>
      <c r="G14" s="282"/>
      <c r="H14" s="282"/>
      <c r="I14" s="283"/>
      <c r="J14" s="20"/>
      <c r="K14" s="60" t="str">
        <f>IF(J14&gt;E14,"Fehler","")</f>
        <v/>
      </c>
    </row>
    <row r="15" spans="1:11" s="2" customFormat="1" ht="45.75" customHeight="1" x14ac:dyDescent="0.15">
      <c r="A15" s="296"/>
      <c r="B15" s="292"/>
      <c r="C15" s="151" t="s">
        <v>62</v>
      </c>
      <c r="D15" s="151"/>
      <c r="E15" s="74">
        <v>5</v>
      </c>
      <c r="F15" s="281"/>
      <c r="G15" s="282"/>
      <c r="H15" s="282"/>
      <c r="I15" s="283"/>
      <c r="J15" s="20"/>
      <c r="K15" s="60" t="str">
        <f>IF(J15&gt;E15,"Fehler","")</f>
        <v/>
      </c>
    </row>
    <row r="16" spans="1:11" s="2" customFormat="1" ht="45.75" customHeight="1" thickBot="1" x14ac:dyDescent="0.2">
      <c r="A16" s="293"/>
      <c r="B16" s="285"/>
      <c r="C16" s="152" t="s">
        <v>63</v>
      </c>
      <c r="D16" s="152"/>
      <c r="E16" s="77">
        <v>5</v>
      </c>
      <c r="F16" s="252"/>
      <c r="G16" s="253"/>
      <c r="H16" s="253"/>
      <c r="I16" s="254"/>
      <c r="J16" s="23"/>
      <c r="K16" s="61">
        <f>IF(J13&gt;E13,"Fehler",IF(J14&gt;E14,"Fehler",IF(J15&gt;E15,"Fehler",IF(J16&gt;E16,"Fehler",SUM(J13:J16)))))</f>
        <v>0</v>
      </c>
    </row>
    <row r="17" spans="1:11" s="2" customFormat="1" ht="45.75" customHeight="1" x14ac:dyDescent="0.15">
      <c r="A17" s="192" t="s">
        <v>106</v>
      </c>
      <c r="B17" s="249"/>
      <c r="C17" s="154" t="s">
        <v>45</v>
      </c>
      <c r="D17" s="154"/>
      <c r="E17" s="76">
        <v>5</v>
      </c>
      <c r="F17" s="261"/>
      <c r="G17" s="262"/>
      <c r="H17" s="262"/>
      <c r="I17" s="263"/>
      <c r="J17" s="22"/>
      <c r="K17" s="59" t="str">
        <f>IF(J17&gt;E17,"Fehler","")</f>
        <v/>
      </c>
    </row>
    <row r="18" spans="1:11" s="2" customFormat="1" ht="45.75" customHeight="1" thickBot="1" x14ac:dyDescent="0.2">
      <c r="A18" s="175" t="s">
        <v>89</v>
      </c>
      <c r="B18" s="251"/>
      <c r="C18" s="155" t="s">
        <v>46</v>
      </c>
      <c r="D18" s="155"/>
      <c r="E18" s="75">
        <v>5</v>
      </c>
      <c r="F18" s="252"/>
      <c r="G18" s="253"/>
      <c r="H18" s="253"/>
      <c r="I18" s="254"/>
      <c r="J18" s="21"/>
      <c r="K18" s="61">
        <f>IF(J17&gt;E17,"Fehler",IF(J18&gt;E18,"Fehler",SUM(J17:J18)))</f>
        <v>0</v>
      </c>
    </row>
    <row r="19" spans="1:11" s="2" customFormat="1" ht="45.75" customHeight="1" x14ac:dyDescent="0.15">
      <c r="A19" s="192" t="s">
        <v>107</v>
      </c>
      <c r="B19" s="249"/>
      <c r="C19" s="154" t="s">
        <v>47</v>
      </c>
      <c r="D19" s="154"/>
      <c r="E19" s="76">
        <v>5</v>
      </c>
      <c r="F19" s="261"/>
      <c r="G19" s="262"/>
      <c r="H19" s="262"/>
      <c r="I19" s="263"/>
      <c r="J19" s="22"/>
      <c r="K19" s="59" t="str">
        <f>IF(J19&gt;E19,"Fehler","")</f>
        <v/>
      </c>
    </row>
    <row r="20" spans="1:11" s="2" customFormat="1" ht="45.75" customHeight="1" thickBot="1" x14ac:dyDescent="0.2">
      <c r="A20" s="175" t="s">
        <v>89</v>
      </c>
      <c r="B20" s="251"/>
      <c r="C20" s="152" t="s">
        <v>48</v>
      </c>
      <c r="D20" s="152"/>
      <c r="E20" s="77">
        <v>5</v>
      </c>
      <c r="F20" s="252"/>
      <c r="G20" s="253"/>
      <c r="H20" s="253"/>
      <c r="I20" s="254"/>
      <c r="J20" s="23"/>
      <c r="K20" s="61">
        <f>IF(J19&gt;E19,"Fehler",IF(J20&gt;E20,"Fehler",SUM(J19:J20)))</f>
        <v>0</v>
      </c>
    </row>
    <row r="21" spans="1:11" s="2" customFormat="1" ht="16.5" customHeight="1" thickBot="1" x14ac:dyDescent="0.2">
      <c r="A21" s="171" t="s">
        <v>8</v>
      </c>
      <c r="B21" s="172"/>
      <c r="C21" s="172"/>
      <c r="D21" s="64" t="s">
        <v>49</v>
      </c>
      <c r="E21" s="209" t="s">
        <v>10</v>
      </c>
      <c r="F21" s="172"/>
      <c r="G21" s="172"/>
      <c r="H21" s="66">
        <f>IF(K12="Fehler","Fehler",IF(K16="Fehler","Fehler",IF(K18="Fehler","Fehler",IF(K20="Fehler","Fehler",SUM(J10:J20)))))</f>
        <v>0</v>
      </c>
      <c r="I21" s="67" t="s">
        <v>118</v>
      </c>
      <c r="J21" s="68" t="s">
        <v>132</v>
      </c>
      <c r="K21" s="62" t="str">
        <f>IF(H21="Fehler","Fehler",IF(SUM(K10:K20)=0,"",ROUND(SUM(((H21/70)*5)+1)*2,0)/2))</f>
        <v/>
      </c>
    </row>
    <row r="22" spans="1:11" s="2" customFormat="1" ht="26.25" customHeight="1" x14ac:dyDescent="0.15">
      <c r="A22" s="69" t="s">
        <v>60</v>
      </c>
      <c r="B22" s="264" t="str">
        <f>IF('1er sem. a'!B21:D21="","",'1er sem. a'!B21:D21)</f>
        <v/>
      </c>
      <c r="C22" s="264"/>
      <c r="D22" s="264"/>
      <c r="E22" s="70"/>
      <c r="F22" s="71" t="s">
        <v>9</v>
      </c>
      <c r="G22" s="265"/>
      <c r="H22" s="265"/>
      <c r="I22" s="265"/>
      <c r="J22" s="265"/>
      <c r="K22" s="265"/>
    </row>
    <row r="23" spans="1:11" s="2" customFormat="1" ht="15" customHeight="1" x14ac:dyDescent="0.15">
      <c r="A23" s="69" t="s">
        <v>1</v>
      </c>
      <c r="B23" s="69"/>
      <c r="C23" s="69"/>
      <c r="D23" s="69"/>
      <c r="E23" s="72"/>
      <c r="F23" s="69" t="s">
        <v>61</v>
      </c>
      <c r="G23" s="69"/>
      <c r="H23" s="69"/>
      <c r="I23" s="69"/>
      <c r="J23" s="72"/>
      <c r="K23" s="72"/>
    </row>
    <row r="24" spans="1:11" s="26" customFormat="1" ht="24.75" customHeight="1" x14ac:dyDescent="0.15">
      <c r="A24" s="24" t="s">
        <v>25</v>
      </c>
      <c r="B24" s="24"/>
      <c r="C24" s="24"/>
      <c r="D24" s="24"/>
      <c r="E24" s="78"/>
      <c r="F24" s="24" t="s">
        <v>26</v>
      </c>
      <c r="G24" s="24"/>
      <c r="H24" s="24"/>
      <c r="I24" s="24"/>
      <c r="J24" s="25"/>
      <c r="K24" s="25"/>
    </row>
    <row r="25" spans="1:11" s="2" customFormat="1" ht="36.75" customHeight="1" x14ac:dyDescent="0.15">
      <c r="A25" s="168" t="s">
        <v>38</v>
      </c>
      <c r="B25" s="169"/>
      <c r="C25" s="170"/>
      <c r="D25" s="170"/>
      <c r="E25" s="170"/>
      <c r="F25" s="170"/>
      <c r="G25" s="170"/>
      <c r="H25" s="170"/>
      <c r="I25" s="170"/>
      <c r="J25" s="170"/>
      <c r="K25" s="170"/>
    </row>
    <row r="26" spans="1:11" s="2" customFormat="1" x14ac:dyDescent="0.15">
      <c r="A26" s="9"/>
      <c r="B26" s="9"/>
      <c r="C26" s="9"/>
      <c r="D26" s="9"/>
      <c r="E26" s="10"/>
      <c r="F26" s="9"/>
      <c r="G26" s="9"/>
      <c r="H26" s="9"/>
      <c r="I26" s="9"/>
      <c r="J26" s="10"/>
      <c r="K26" s="10"/>
    </row>
    <row r="27" spans="1:11" s="2" customFormat="1" x14ac:dyDescent="0.15">
      <c r="A27" s="9"/>
      <c r="B27" s="9"/>
      <c r="C27" s="9"/>
      <c r="D27" s="9"/>
      <c r="E27" s="10"/>
      <c r="F27" s="9"/>
      <c r="G27" s="9"/>
      <c r="H27" s="9"/>
      <c r="I27" s="9"/>
      <c r="J27" s="10"/>
      <c r="K27" s="10"/>
    </row>
    <row r="28" spans="1:11" s="2" customFormat="1" x14ac:dyDescent="0.15">
      <c r="A28" s="9"/>
      <c r="B28" s="9"/>
      <c r="C28" s="9"/>
      <c r="D28" s="9"/>
      <c r="E28" s="10"/>
      <c r="F28" s="9"/>
      <c r="G28" s="9"/>
      <c r="H28" s="9"/>
      <c r="I28" s="9"/>
      <c r="J28" s="10"/>
      <c r="K28" s="10"/>
    </row>
    <row r="29" spans="1:11" s="2" customFormat="1" x14ac:dyDescent="0.15">
      <c r="A29" s="9"/>
      <c r="B29" s="9"/>
      <c r="C29" s="9"/>
      <c r="D29" s="9"/>
      <c r="E29" s="10"/>
      <c r="F29" s="9"/>
      <c r="G29" s="9"/>
      <c r="H29" s="9"/>
      <c r="I29" s="9"/>
      <c r="J29" s="10"/>
      <c r="K29" s="10"/>
    </row>
    <row r="30" spans="1:11" s="2" customFormat="1" x14ac:dyDescent="0.15">
      <c r="A30" s="9"/>
      <c r="B30" s="9"/>
      <c r="C30" s="9"/>
      <c r="D30" s="9"/>
      <c r="E30" s="10"/>
      <c r="F30" s="9"/>
      <c r="G30" s="9"/>
      <c r="H30" s="9"/>
      <c r="I30" s="9"/>
      <c r="J30" s="10"/>
      <c r="K30" s="10"/>
    </row>
    <row r="31" spans="1:11" s="2" customFormat="1" x14ac:dyDescent="0.15">
      <c r="A31" s="9"/>
      <c r="B31" s="9"/>
      <c r="C31" s="9"/>
      <c r="D31" s="9"/>
      <c r="E31" s="10"/>
      <c r="F31" s="9"/>
      <c r="G31" s="9"/>
      <c r="H31" s="9"/>
      <c r="I31" s="9"/>
      <c r="J31" s="10"/>
      <c r="K31" s="10"/>
    </row>
    <row r="32" spans="1:11" s="2" customFormat="1" x14ac:dyDescent="0.15">
      <c r="A32" s="9"/>
      <c r="B32" s="9"/>
      <c r="C32" s="9"/>
      <c r="D32" s="9"/>
      <c r="E32" s="10"/>
      <c r="F32" s="9"/>
      <c r="G32" s="9"/>
      <c r="H32" s="9"/>
      <c r="I32" s="9"/>
      <c r="J32" s="10"/>
      <c r="K32" s="10"/>
    </row>
    <row r="33" spans="1:11" s="2" customFormat="1" x14ac:dyDescent="0.15">
      <c r="A33" s="9"/>
      <c r="B33" s="9"/>
      <c r="C33" s="9"/>
      <c r="D33" s="9"/>
      <c r="E33" s="10"/>
      <c r="F33" s="9"/>
      <c r="G33" s="9"/>
      <c r="H33" s="9"/>
      <c r="I33" s="9"/>
      <c r="J33" s="10"/>
      <c r="K33" s="10"/>
    </row>
    <row r="34" spans="1:11" s="2" customFormat="1" x14ac:dyDescent="0.15">
      <c r="A34" s="9"/>
      <c r="B34" s="9"/>
      <c r="C34" s="9"/>
      <c r="D34" s="9"/>
      <c r="E34" s="10"/>
      <c r="F34" s="9"/>
      <c r="G34" s="9"/>
      <c r="H34" s="9"/>
      <c r="I34" s="9"/>
      <c r="J34" s="10"/>
      <c r="K34" s="10"/>
    </row>
    <row r="35" spans="1:11" s="2" customFormat="1" x14ac:dyDescent="0.15">
      <c r="A35" s="9"/>
      <c r="B35" s="9"/>
      <c r="C35" s="9"/>
      <c r="D35" s="9"/>
      <c r="E35" s="10"/>
      <c r="F35" s="9"/>
      <c r="G35" s="9"/>
      <c r="H35" s="9"/>
      <c r="I35" s="9"/>
      <c r="J35" s="10"/>
      <c r="K35" s="10"/>
    </row>
    <row r="36" spans="1:11" s="2" customFormat="1" x14ac:dyDescent="0.15">
      <c r="A36" s="9"/>
      <c r="B36" s="9"/>
      <c r="C36" s="9"/>
      <c r="D36" s="9"/>
      <c r="E36" s="10"/>
      <c r="F36" s="9"/>
      <c r="G36" s="9"/>
      <c r="H36" s="9"/>
      <c r="I36" s="9"/>
      <c r="J36" s="10"/>
      <c r="K36" s="10"/>
    </row>
    <row r="37" spans="1:11" s="2" customFormat="1" x14ac:dyDescent="0.15">
      <c r="A37" s="9"/>
      <c r="B37" s="9"/>
      <c r="C37" s="9"/>
      <c r="D37" s="9"/>
      <c r="E37" s="10"/>
      <c r="F37" s="9"/>
      <c r="G37" s="9"/>
      <c r="H37" s="9"/>
      <c r="I37" s="9"/>
      <c r="J37" s="10"/>
      <c r="K37" s="10"/>
    </row>
    <row r="38" spans="1:11" s="2" customFormat="1" x14ac:dyDescent="0.15">
      <c r="A38" s="9"/>
      <c r="B38" s="9"/>
      <c r="C38" s="9"/>
      <c r="D38" s="9"/>
      <c r="E38" s="10"/>
      <c r="F38" s="9"/>
      <c r="G38" s="9"/>
      <c r="H38" s="9"/>
      <c r="I38" s="9"/>
      <c r="J38" s="10"/>
      <c r="K38" s="10"/>
    </row>
    <row r="39" spans="1:11" s="2" customFormat="1" x14ac:dyDescent="0.15">
      <c r="A39" s="9"/>
      <c r="B39" s="9"/>
      <c r="C39" s="9"/>
      <c r="D39" s="9"/>
      <c r="E39" s="10"/>
      <c r="F39" s="9"/>
      <c r="G39" s="9"/>
      <c r="H39" s="9"/>
      <c r="I39" s="9"/>
      <c r="J39" s="10"/>
      <c r="K39" s="10"/>
    </row>
    <row r="40" spans="1:11" s="2" customFormat="1" x14ac:dyDescent="0.15">
      <c r="A40" s="9"/>
      <c r="B40" s="9"/>
      <c r="C40" s="9"/>
      <c r="D40" s="9"/>
      <c r="E40" s="10"/>
      <c r="F40" s="9"/>
      <c r="G40" s="9"/>
      <c r="H40" s="9"/>
      <c r="I40" s="9"/>
      <c r="J40" s="10"/>
      <c r="K40" s="10"/>
    </row>
    <row r="41" spans="1:11" s="2" customFormat="1" x14ac:dyDescent="0.15">
      <c r="A41" s="9"/>
      <c r="B41" s="9"/>
      <c r="C41" s="9"/>
      <c r="D41" s="9"/>
      <c r="E41" s="10"/>
      <c r="F41" s="9"/>
      <c r="G41" s="9"/>
      <c r="H41" s="9"/>
      <c r="I41" s="9"/>
      <c r="J41" s="10"/>
      <c r="K41" s="10"/>
    </row>
    <row r="42" spans="1:11" s="2" customFormat="1" x14ac:dyDescent="0.15">
      <c r="A42" s="9"/>
      <c r="B42" s="9"/>
      <c r="C42" s="9"/>
      <c r="D42" s="9"/>
      <c r="E42" s="10"/>
      <c r="F42" s="9"/>
      <c r="G42" s="9"/>
      <c r="H42" s="9"/>
      <c r="I42" s="9"/>
      <c r="J42" s="10"/>
      <c r="K42" s="10"/>
    </row>
    <row r="43" spans="1:11" s="2" customFormat="1" x14ac:dyDescent="0.15">
      <c r="A43" s="9"/>
      <c r="B43" s="9"/>
      <c r="C43" s="9"/>
      <c r="D43" s="9"/>
      <c r="E43" s="10"/>
      <c r="F43" s="9"/>
      <c r="G43" s="9"/>
      <c r="H43" s="9"/>
      <c r="I43" s="9"/>
      <c r="J43" s="10"/>
      <c r="K43" s="10"/>
    </row>
    <row r="44" spans="1:11" s="2" customFormat="1" x14ac:dyDescent="0.15">
      <c r="A44" s="9"/>
      <c r="B44" s="9"/>
      <c r="C44" s="9"/>
      <c r="D44" s="9"/>
      <c r="E44" s="10"/>
      <c r="F44" s="9"/>
      <c r="G44" s="9"/>
      <c r="H44" s="9"/>
      <c r="I44" s="9"/>
      <c r="J44" s="10"/>
      <c r="K44" s="10"/>
    </row>
    <row r="45" spans="1:11" s="2" customFormat="1" x14ac:dyDescent="0.15">
      <c r="A45" s="9"/>
      <c r="B45" s="9"/>
      <c r="C45" s="9"/>
      <c r="D45" s="9"/>
      <c r="E45" s="10"/>
      <c r="F45" s="9"/>
      <c r="G45" s="9"/>
      <c r="H45" s="9"/>
      <c r="I45" s="9"/>
      <c r="J45" s="10"/>
      <c r="K45" s="10"/>
    </row>
    <row r="46" spans="1:11" s="2" customFormat="1" x14ac:dyDescent="0.15">
      <c r="A46" s="9"/>
      <c r="B46" s="9"/>
      <c r="C46" s="9"/>
      <c r="D46" s="9"/>
      <c r="E46" s="10"/>
      <c r="F46" s="9"/>
      <c r="G46" s="9"/>
      <c r="H46" s="9"/>
      <c r="I46" s="9"/>
      <c r="J46" s="10"/>
      <c r="K46" s="10"/>
    </row>
    <row r="47" spans="1:11" s="2" customFormat="1" x14ac:dyDescent="0.15">
      <c r="A47" s="9"/>
      <c r="B47" s="9"/>
      <c r="C47" s="9"/>
      <c r="D47" s="9"/>
      <c r="E47" s="10"/>
      <c r="F47" s="9"/>
      <c r="G47" s="9"/>
      <c r="H47" s="9"/>
      <c r="I47" s="9"/>
      <c r="J47" s="10"/>
      <c r="K47" s="10"/>
    </row>
    <row r="48" spans="1:11" s="2" customFormat="1" x14ac:dyDescent="0.15">
      <c r="A48" s="9"/>
      <c r="B48" s="9"/>
      <c r="C48" s="9"/>
      <c r="D48" s="9"/>
      <c r="E48" s="10"/>
      <c r="F48" s="9"/>
      <c r="G48" s="9"/>
      <c r="H48" s="9"/>
      <c r="I48" s="9"/>
      <c r="J48" s="10"/>
      <c r="K48" s="10"/>
    </row>
    <row r="49" spans="1:11" s="2" customFormat="1" x14ac:dyDescent="0.15">
      <c r="A49" s="9"/>
      <c r="B49" s="9"/>
      <c r="C49" s="9"/>
      <c r="D49" s="9"/>
      <c r="E49" s="10"/>
      <c r="F49" s="9"/>
      <c r="G49" s="9"/>
      <c r="H49" s="9"/>
      <c r="I49" s="9"/>
      <c r="J49" s="10"/>
      <c r="K49" s="10"/>
    </row>
    <row r="50" spans="1:11" s="2" customFormat="1" x14ac:dyDescent="0.15">
      <c r="A50" s="9"/>
      <c r="B50" s="9"/>
      <c r="C50" s="9"/>
      <c r="D50" s="9"/>
      <c r="E50" s="10"/>
      <c r="F50" s="9"/>
      <c r="G50" s="9"/>
      <c r="H50" s="9"/>
      <c r="I50" s="9"/>
      <c r="J50" s="10"/>
      <c r="K50" s="10"/>
    </row>
    <row r="51" spans="1:11" s="2" customFormat="1" x14ac:dyDescent="0.15">
      <c r="A51" s="9"/>
      <c r="B51" s="9"/>
      <c r="C51" s="9"/>
      <c r="D51" s="9"/>
      <c r="E51" s="10"/>
      <c r="F51" s="9"/>
      <c r="G51" s="9"/>
      <c r="H51" s="9"/>
      <c r="I51" s="9"/>
      <c r="J51" s="10"/>
      <c r="K51" s="10"/>
    </row>
    <row r="52" spans="1:11" s="2" customFormat="1" x14ac:dyDescent="0.15">
      <c r="A52" s="9"/>
      <c r="B52" s="9"/>
      <c r="C52" s="9"/>
      <c r="D52" s="9"/>
      <c r="E52" s="10"/>
      <c r="F52" s="9"/>
      <c r="G52" s="9"/>
      <c r="H52" s="9"/>
      <c r="I52" s="9"/>
      <c r="J52" s="10"/>
      <c r="K52" s="10"/>
    </row>
    <row r="53" spans="1:11" s="2" customFormat="1" x14ac:dyDescent="0.15">
      <c r="A53" s="9"/>
      <c r="B53" s="9"/>
      <c r="C53" s="9"/>
      <c r="D53" s="9"/>
      <c r="E53" s="10"/>
      <c r="F53" s="9"/>
      <c r="G53" s="9"/>
      <c r="H53" s="9"/>
      <c r="I53" s="9"/>
      <c r="J53" s="10"/>
      <c r="K53" s="10"/>
    </row>
    <row r="54" spans="1:11" s="2" customFormat="1" x14ac:dyDescent="0.15">
      <c r="E54" s="11"/>
      <c r="J54" s="11"/>
      <c r="K54" s="11"/>
    </row>
    <row r="55" spans="1:11" s="2" customFormat="1" x14ac:dyDescent="0.15">
      <c r="E55" s="11"/>
      <c r="J55" s="11"/>
      <c r="K55" s="11"/>
    </row>
    <row r="56" spans="1:11" s="2" customFormat="1" x14ac:dyDescent="0.15">
      <c r="E56" s="11"/>
      <c r="J56" s="11"/>
      <c r="K56" s="11"/>
    </row>
    <row r="57" spans="1:11" s="2" customFormat="1" x14ac:dyDescent="0.15">
      <c r="E57" s="11"/>
      <c r="J57" s="11"/>
      <c r="K57" s="11"/>
    </row>
    <row r="58" spans="1:11" s="2" customFormat="1" x14ac:dyDescent="0.15">
      <c r="E58" s="11"/>
      <c r="J58" s="11"/>
      <c r="K58" s="11"/>
    </row>
    <row r="59" spans="1:11" s="2" customFormat="1" x14ac:dyDescent="0.15">
      <c r="E59" s="11"/>
      <c r="J59" s="11"/>
      <c r="K59" s="11"/>
    </row>
    <row r="60" spans="1:11" s="2" customFormat="1" x14ac:dyDescent="0.15">
      <c r="E60" s="11"/>
      <c r="J60" s="11"/>
      <c r="K60" s="11"/>
    </row>
    <row r="61" spans="1:11" s="2" customFormat="1" x14ac:dyDescent="0.15">
      <c r="E61" s="11"/>
      <c r="J61" s="11"/>
      <c r="K61" s="11"/>
    </row>
    <row r="62" spans="1:11" s="2" customFormat="1" x14ac:dyDescent="0.15">
      <c r="E62" s="11"/>
      <c r="J62" s="11"/>
      <c r="K62" s="11"/>
    </row>
    <row r="63" spans="1:11" s="2" customFormat="1" x14ac:dyDescent="0.15">
      <c r="E63" s="11"/>
      <c r="J63" s="11"/>
      <c r="K63" s="11"/>
    </row>
    <row r="64" spans="1:11" s="2" customFormat="1" x14ac:dyDescent="0.15">
      <c r="E64" s="11"/>
      <c r="J64" s="11"/>
      <c r="K64" s="11"/>
    </row>
    <row r="65" spans="5:11" s="2" customFormat="1" x14ac:dyDescent="0.15">
      <c r="E65" s="11"/>
      <c r="J65" s="11"/>
      <c r="K65" s="11"/>
    </row>
    <row r="66" spans="5:11" s="2" customFormat="1" x14ac:dyDescent="0.15">
      <c r="E66" s="11"/>
      <c r="J66" s="11"/>
      <c r="K66" s="11"/>
    </row>
  </sheetData>
  <sheetProtection sheet="1" objects="1" scenarios="1" formatCells="0" formatColumns="0" formatRows="0" sort="0"/>
  <mergeCells count="56">
    <mergeCell ref="A18:B18"/>
    <mergeCell ref="A11:B12"/>
    <mergeCell ref="A8:B8"/>
    <mergeCell ref="A9:B9"/>
    <mergeCell ref="A10:B10"/>
    <mergeCell ref="A17:B17"/>
    <mergeCell ref="F18:I18"/>
    <mergeCell ref="C2:K2"/>
    <mergeCell ref="C3:K3"/>
    <mergeCell ref="C4:K4"/>
    <mergeCell ref="C17:D17"/>
    <mergeCell ref="C18:D18"/>
    <mergeCell ref="F17:I17"/>
    <mergeCell ref="C8:K8"/>
    <mergeCell ref="F16:I16"/>
    <mergeCell ref="F13:I13"/>
    <mergeCell ref="A25:K25"/>
    <mergeCell ref="A21:C21"/>
    <mergeCell ref="C19:D19"/>
    <mergeCell ref="C20:D20"/>
    <mergeCell ref="F19:I19"/>
    <mergeCell ref="F20:I20"/>
    <mergeCell ref="A20:B20"/>
    <mergeCell ref="E21:G21"/>
    <mergeCell ref="B22:D22"/>
    <mergeCell ref="G22:K22"/>
    <mergeCell ref="A19:B19"/>
    <mergeCell ref="A1:K1"/>
    <mergeCell ref="H6:J6"/>
    <mergeCell ref="H7:J7"/>
    <mergeCell ref="C6:D6"/>
    <mergeCell ref="C7:D7"/>
    <mergeCell ref="C5:K5"/>
    <mergeCell ref="A2:B2"/>
    <mergeCell ref="E6:G6"/>
    <mergeCell ref="E7:G7"/>
    <mergeCell ref="A6:B7"/>
    <mergeCell ref="A3:B3"/>
    <mergeCell ref="A4:B4"/>
    <mergeCell ref="A5:B5"/>
    <mergeCell ref="F12:I12"/>
    <mergeCell ref="C9:D9"/>
    <mergeCell ref="C10:D10"/>
    <mergeCell ref="F9:I9"/>
    <mergeCell ref="F10:I10"/>
    <mergeCell ref="F11:I11"/>
    <mergeCell ref="C11:D11"/>
    <mergeCell ref="C12:D12"/>
    <mergeCell ref="F15:I15"/>
    <mergeCell ref="C15:D15"/>
    <mergeCell ref="A13:B13"/>
    <mergeCell ref="C16:D16"/>
    <mergeCell ref="F14:I14"/>
    <mergeCell ref="C13:D13"/>
    <mergeCell ref="C14:D14"/>
    <mergeCell ref="A14:B16"/>
  </mergeCells>
  <phoneticPr fontId="11" type="noConversion"/>
  <pageMargins left="0.51181102362204722" right="0.23622047244094491" top="0.51181102362204722" bottom="0.15748031496062992" header="0.19685039370078741" footer="0"/>
  <pageSetup paperSize="9" scale="91" orientation="portrait"/>
  <headerFooter alignWithMargins="0">
    <oddHeader xml:space="preserve">&amp;L&amp;"Arial,Standard"&amp;6Ordonnance sur la formation professionnelle initiale - Plan de formation&amp;C&amp;"Arial,Standard"&amp;6
&amp;R&amp;"Arial,Standard"&amp;6Annexe 6a :  Exigences relatives au dossier de formation
</oddHeader>
    <oddFooter>&amp;L&amp;"Arial,Standard"&amp;6OmT forêt / CODOC&amp;R&amp;"Arial,Standard"&amp;6 1ère édition :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7409" r:id="rId3" name="Check Box 1">
              <controlPr defaultSize="0" autoLine="0" autoPict="0">
                <anchor moveWithCells="1">
                  <from>
                    <xdr:col>2</xdr:col>
                    <xdr:colOff>38100</xdr:colOff>
                    <xdr:row>5</xdr:row>
                    <xdr:rowOff>25400</xdr:rowOff>
                  </from>
                  <to>
                    <xdr:col>2</xdr:col>
                    <xdr:colOff>342900</xdr:colOff>
                    <xdr:row>6</xdr:row>
                    <xdr:rowOff>25400</xdr:rowOff>
                  </to>
                </anchor>
              </controlPr>
            </control>
          </mc:Choice>
        </mc:AlternateContent>
        <mc:AlternateContent xmlns:mc="http://schemas.openxmlformats.org/markup-compatibility/2006">
          <mc:Choice Requires="x14">
            <control shapeId="17410" r:id="rId4" name="Check Box 2">
              <controlPr defaultSize="0" autoLine="0" autoPict="0">
                <anchor moveWithCells="1">
                  <from>
                    <xdr:col>2</xdr:col>
                    <xdr:colOff>38100</xdr:colOff>
                    <xdr:row>5</xdr:row>
                    <xdr:rowOff>203200</xdr:rowOff>
                  </from>
                  <to>
                    <xdr:col>2</xdr:col>
                    <xdr:colOff>342900</xdr:colOff>
                    <xdr:row>6</xdr:row>
                    <xdr:rowOff>203200</xdr:rowOff>
                  </to>
                </anchor>
              </controlPr>
            </control>
          </mc:Choice>
        </mc:AlternateContent>
        <mc:AlternateContent xmlns:mc="http://schemas.openxmlformats.org/markup-compatibility/2006">
          <mc:Choice Requires="x14">
            <control shapeId="17411" r:id="rId5" name="Check Box 3">
              <controlPr defaultSize="0" autoLine="0" autoPict="0">
                <anchor moveWithCells="1">
                  <from>
                    <xdr:col>4</xdr:col>
                    <xdr:colOff>38100</xdr:colOff>
                    <xdr:row>5</xdr:row>
                    <xdr:rowOff>25400</xdr:rowOff>
                  </from>
                  <to>
                    <xdr:col>4</xdr:col>
                    <xdr:colOff>342900</xdr:colOff>
                    <xdr:row>6</xdr:row>
                    <xdr:rowOff>25400</xdr:rowOff>
                  </to>
                </anchor>
              </controlPr>
            </control>
          </mc:Choice>
        </mc:AlternateContent>
        <mc:AlternateContent xmlns:mc="http://schemas.openxmlformats.org/markup-compatibility/2006">
          <mc:Choice Requires="x14">
            <control shapeId="17412" r:id="rId6" name="Check Box 4">
              <controlPr defaultSize="0" autoLine="0" autoPict="0">
                <anchor moveWithCells="1">
                  <from>
                    <xdr:col>4</xdr:col>
                    <xdr:colOff>38100</xdr:colOff>
                    <xdr:row>5</xdr:row>
                    <xdr:rowOff>203200</xdr:rowOff>
                  </from>
                  <to>
                    <xdr:col>4</xdr:col>
                    <xdr:colOff>342900</xdr:colOff>
                    <xdr:row>6</xdr:row>
                    <xdr:rowOff>203200</xdr:rowOff>
                  </to>
                </anchor>
              </controlPr>
            </control>
          </mc:Choice>
        </mc:AlternateContent>
        <mc:AlternateContent xmlns:mc="http://schemas.openxmlformats.org/markup-compatibility/2006">
          <mc:Choice Requires="x14">
            <control shapeId="17413" r:id="rId7" name="Check Box 5">
              <controlPr defaultSize="0" autoLine="0" autoPict="0">
                <anchor moveWithCells="1">
                  <from>
                    <xdr:col>7</xdr:col>
                    <xdr:colOff>38100</xdr:colOff>
                    <xdr:row>5</xdr:row>
                    <xdr:rowOff>25400</xdr:rowOff>
                  </from>
                  <to>
                    <xdr:col>7</xdr:col>
                    <xdr:colOff>330200</xdr:colOff>
                    <xdr:row>6</xdr:row>
                    <xdr:rowOff>25400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5"/>
  <sheetViews>
    <sheetView showGridLines="0" zoomScaleNormal="100" workbookViewId="0">
      <selection activeCell="C5" sqref="C5:K5"/>
    </sheetView>
  </sheetViews>
  <sheetFormatPr baseColWidth="10" defaultColWidth="9.83203125" defaultRowHeight="13" x14ac:dyDescent="0.15"/>
  <cols>
    <col min="1" max="1" width="4.83203125" style="12" customWidth="1"/>
    <col min="2" max="2" width="10" style="12" customWidth="1"/>
    <col min="3" max="4" width="9.1640625" style="12" customWidth="1"/>
    <col min="5" max="5" width="8" style="13" customWidth="1"/>
    <col min="6" max="6" width="6.5" style="12" customWidth="1"/>
    <col min="7" max="7" width="7" style="12" customWidth="1"/>
    <col min="8" max="8" width="6.5" style="12" customWidth="1"/>
    <col min="9" max="9" width="9.5" style="12" customWidth="1"/>
    <col min="10" max="10" width="7" style="13" customWidth="1"/>
    <col min="11" max="11" width="5.6640625" style="13" customWidth="1"/>
    <col min="12" max="16384" width="9.83203125" style="12"/>
  </cols>
  <sheetData>
    <row r="1" spans="1:11" s="49" customFormat="1" ht="28.5" customHeight="1" thickBot="1" x14ac:dyDescent="0.2">
      <c r="A1" s="218" t="s">
        <v>74</v>
      </c>
      <c r="B1" s="219"/>
      <c r="C1" s="287"/>
      <c r="D1" s="287"/>
      <c r="E1" s="287"/>
      <c r="F1" s="287"/>
      <c r="G1" s="287"/>
      <c r="H1" s="287"/>
      <c r="I1" s="287"/>
      <c r="J1" s="287"/>
      <c r="K1" s="288"/>
    </row>
    <row r="2" spans="1:11" s="2" customFormat="1" ht="20" customHeight="1" x14ac:dyDescent="0.15">
      <c r="A2" s="197" t="s">
        <v>41</v>
      </c>
      <c r="B2" s="289"/>
      <c r="C2" s="255" t="str">
        <f>IF('1er sem. a'!C2:K2="","",'1er sem. a'!C2:K2)</f>
        <v/>
      </c>
      <c r="D2" s="256"/>
      <c r="E2" s="256"/>
      <c r="F2" s="256"/>
      <c r="G2" s="256"/>
      <c r="H2" s="256"/>
      <c r="I2" s="256"/>
      <c r="J2" s="256"/>
      <c r="K2" s="257"/>
    </row>
    <row r="3" spans="1:11" s="2" customFormat="1" ht="20" customHeight="1" x14ac:dyDescent="0.15">
      <c r="A3" s="199" t="s">
        <v>18</v>
      </c>
      <c r="B3" s="290"/>
      <c r="C3" s="258" t="str">
        <f>IF('1er sem. a'!C3:K3="","",'1er sem. a'!C3:K3)</f>
        <v/>
      </c>
      <c r="D3" s="259"/>
      <c r="E3" s="259"/>
      <c r="F3" s="259"/>
      <c r="G3" s="259"/>
      <c r="H3" s="259"/>
      <c r="I3" s="259"/>
      <c r="J3" s="259"/>
      <c r="K3" s="260"/>
    </row>
    <row r="4" spans="1:11" s="2" customFormat="1" ht="20" customHeight="1" x14ac:dyDescent="0.15">
      <c r="A4" s="199" t="s">
        <v>42</v>
      </c>
      <c r="B4" s="290"/>
      <c r="C4" s="258" t="str">
        <f>IF('1er sem. a'!C4:K4="","",'1er sem. a'!C4:K4)</f>
        <v/>
      </c>
      <c r="D4" s="259"/>
      <c r="E4" s="259"/>
      <c r="F4" s="259"/>
      <c r="G4" s="259"/>
      <c r="H4" s="259"/>
      <c r="I4" s="259"/>
      <c r="J4" s="259"/>
      <c r="K4" s="260"/>
    </row>
    <row r="5" spans="1:11" s="2" customFormat="1" ht="20" customHeight="1" thickBot="1" x14ac:dyDescent="0.2">
      <c r="A5" s="201" t="s">
        <v>88</v>
      </c>
      <c r="B5" s="291"/>
      <c r="C5" s="272"/>
      <c r="D5" s="273"/>
      <c r="E5" s="273"/>
      <c r="F5" s="273"/>
      <c r="G5" s="273"/>
      <c r="H5" s="273"/>
      <c r="I5" s="273"/>
      <c r="J5" s="273"/>
      <c r="K5" s="274"/>
    </row>
    <row r="6" spans="1:11" s="2" customFormat="1" ht="26" customHeight="1" thickBot="1" x14ac:dyDescent="0.2">
      <c r="A6" s="192" t="s">
        <v>32</v>
      </c>
      <c r="B6" s="286"/>
      <c r="C6" s="164" t="s">
        <v>44</v>
      </c>
      <c r="D6" s="165"/>
      <c r="E6" s="222"/>
      <c r="F6" s="222"/>
      <c r="G6" s="222"/>
      <c r="H6" s="222"/>
      <c r="I6" s="222"/>
      <c r="J6" s="222"/>
      <c r="K6" s="223"/>
    </row>
    <row r="7" spans="1:11" s="2" customFormat="1" ht="25.5" customHeight="1" thickBot="1" x14ac:dyDescent="0.2">
      <c r="A7" s="189" t="s">
        <v>43</v>
      </c>
      <c r="B7" s="159"/>
      <c r="C7" s="164" t="s">
        <v>39</v>
      </c>
      <c r="D7" s="165"/>
      <c r="E7" s="222"/>
      <c r="F7" s="222"/>
      <c r="G7" s="222"/>
      <c r="H7" s="222"/>
      <c r="I7" s="222"/>
      <c r="J7" s="222"/>
      <c r="K7" s="223"/>
    </row>
    <row r="8" spans="1:11" s="2" customFormat="1" ht="37.5" customHeight="1" thickBot="1" x14ac:dyDescent="0.2">
      <c r="A8" s="189" t="s">
        <v>52</v>
      </c>
      <c r="B8" s="159"/>
      <c r="C8" s="149" t="s">
        <v>91</v>
      </c>
      <c r="D8" s="150"/>
      <c r="E8" s="52" t="s">
        <v>20</v>
      </c>
      <c r="F8" s="149" t="s">
        <v>95</v>
      </c>
      <c r="G8" s="157"/>
      <c r="H8" s="157"/>
      <c r="I8" s="150"/>
      <c r="J8" s="52" t="s">
        <v>135</v>
      </c>
      <c r="K8" s="53" t="s">
        <v>92</v>
      </c>
    </row>
    <row r="9" spans="1:11" s="2" customFormat="1" ht="45.75" customHeight="1" x14ac:dyDescent="0.15">
      <c r="A9" s="192" t="s">
        <v>28</v>
      </c>
      <c r="B9" s="286"/>
      <c r="C9" s="191" t="s">
        <v>141</v>
      </c>
      <c r="D9" s="191"/>
      <c r="E9" s="73">
        <v>10</v>
      </c>
      <c r="F9" s="240"/>
      <c r="G9" s="240"/>
      <c r="H9" s="240"/>
      <c r="I9" s="240"/>
      <c r="J9" s="19"/>
      <c r="K9" s="59" t="str">
        <f>IF(J9&gt;E9,"Fehler","")</f>
        <v/>
      </c>
    </row>
    <row r="10" spans="1:11" s="2" customFormat="1" ht="45.75" customHeight="1" x14ac:dyDescent="0.15">
      <c r="A10" s="204" t="s">
        <v>22</v>
      </c>
      <c r="B10" s="292"/>
      <c r="C10" s="151" t="s">
        <v>142</v>
      </c>
      <c r="D10" s="151"/>
      <c r="E10" s="74">
        <v>10</v>
      </c>
      <c r="F10" s="214"/>
      <c r="G10" s="214"/>
      <c r="H10" s="215"/>
      <c r="I10" s="215"/>
      <c r="J10" s="20"/>
      <c r="K10" s="60" t="str">
        <f>IF(J10&gt;E10,"Fehler","")</f>
        <v/>
      </c>
    </row>
    <row r="11" spans="1:11" s="2" customFormat="1" ht="45.75" customHeight="1" thickBot="1" x14ac:dyDescent="0.2">
      <c r="A11" s="293"/>
      <c r="B11" s="285"/>
      <c r="C11" s="155" t="s">
        <v>143</v>
      </c>
      <c r="D11" s="155"/>
      <c r="E11" s="75">
        <v>10</v>
      </c>
      <c r="F11" s="241"/>
      <c r="G11" s="241"/>
      <c r="H11" s="242"/>
      <c r="I11" s="242"/>
      <c r="J11" s="21"/>
      <c r="K11" s="61">
        <f>IF(J9&gt;E9,"Fehler",IF(J10&gt;E10,"Fehler",IF(J11&gt;E11,"Fehler",SUM(J9:J11))))</f>
        <v>0</v>
      </c>
    </row>
    <row r="12" spans="1:11" s="2" customFormat="1" ht="45.75" customHeight="1" x14ac:dyDescent="0.15">
      <c r="A12" s="211" t="s">
        <v>29</v>
      </c>
      <c r="B12" s="295"/>
      <c r="C12" s="154" t="s">
        <v>145</v>
      </c>
      <c r="D12" s="154"/>
      <c r="E12" s="76">
        <v>5</v>
      </c>
      <c r="F12" s="233"/>
      <c r="G12" s="233"/>
      <c r="H12" s="248"/>
      <c r="I12" s="248"/>
      <c r="J12" s="22"/>
      <c r="K12" s="59" t="str">
        <f>IF(J12&gt;E12,"Fehler","")</f>
        <v/>
      </c>
    </row>
    <row r="13" spans="1:11" s="2" customFormat="1" ht="45.75" customHeight="1" x14ac:dyDescent="0.15">
      <c r="A13" s="296" t="s">
        <v>144</v>
      </c>
      <c r="B13" s="292"/>
      <c r="C13" s="151" t="s">
        <v>146</v>
      </c>
      <c r="D13" s="151"/>
      <c r="E13" s="74">
        <v>5</v>
      </c>
      <c r="F13" s="214"/>
      <c r="G13" s="214"/>
      <c r="H13" s="215"/>
      <c r="I13" s="215"/>
      <c r="J13" s="20"/>
      <c r="K13" s="60" t="str">
        <f>IF(J13&gt;E13,"Fehler","")</f>
        <v/>
      </c>
    </row>
    <row r="14" spans="1:11" s="2" customFormat="1" ht="45.75" customHeight="1" x14ac:dyDescent="0.15">
      <c r="A14" s="296"/>
      <c r="B14" s="292"/>
      <c r="C14" s="151" t="s">
        <v>62</v>
      </c>
      <c r="D14" s="151"/>
      <c r="E14" s="74">
        <v>5</v>
      </c>
      <c r="F14" s="214"/>
      <c r="G14" s="214"/>
      <c r="H14" s="215"/>
      <c r="I14" s="215"/>
      <c r="J14" s="20"/>
      <c r="K14" s="60" t="str">
        <f>IF(J14&gt;E14,"Fehler","")</f>
        <v/>
      </c>
    </row>
    <row r="15" spans="1:11" s="2" customFormat="1" ht="45.75" customHeight="1" thickBot="1" x14ac:dyDescent="0.2">
      <c r="A15" s="293"/>
      <c r="B15" s="285"/>
      <c r="C15" s="152" t="s">
        <v>63</v>
      </c>
      <c r="D15" s="152"/>
      <c r="E15" s="77">
        <v>5</v>
      </c>
      <c r="F15" s="234"/>
      <c r="G15" s="234"/>
      <c r="H15" s="247"/>
      <c r="I15" s="247"/>
      <c r="J15" s="23"/>
      <c r="K15" s="61">
        <f>IF(J12&gt;E12,"Fehler",IF(J13&gt;E13,"Fehler",IF(J14&gt;E14,"Fehler",IF(J15&gt;E15,"Fehler",SUM(J12:J15)))))</f>
        <v>0</v>
      </c>
    </row>
    <row r="16" spans="1:11" s="2" customFormat="1" ht="45.75" customHeight="1" x14ac:dyDescent="0.15">
      <c r="A16" s="192" t="s">
        <v>64</v>
      </c>
      <c r="B16" s="286"/>
      <c r="C16" s="154" t="s">
        <v>45</v>
      </c>
      <c r="D16" s="154"/>
      <c r="E16" s="76">
        <v>5</v>
      </c>
      <c r="F16" s="235"/>
      <c r="G16" s="236"/>
      <c r="H16" s="237"/>
      <c r="I16" s="238"/>
      <c r="J16" s="22"/>
      <c r="K16" s="59" t="str">
        <f>IF(J16&gt;E16,"Fehler","")</f>
        <v/>
      </c>
    </row>
    <row r="17" spans="1:11" s="2" customFormat="1" ht="45.75" customHeight="1" thickBot="1" x14ac:dyDescent="0.2">
      <c r="A17" s="175" t="s">
        <v>83</v>
      </c>
      <c r="B17" s="285"/>
      <c r="C17" s="155" t="s">
        <v>46</v>
      </c>
      <c r="D17" s="155"/>
      <c r="E17" s="75">
        <v>5</v>
      </c>
      <c r="F17" s="243"/>
      <c r="G17" s="244"/>
      <c r="H17" s="245"/>
      <c r="I17" s="246"/>
      <c r="J17" s="21"/>
      <c r="K17" s="61">
        <f>IF(J16&gt;E16,"Fehler",IF(J17&gt;E17,"Fehler",SUM(J16:J17)))</f>
        <v>0</v>
      </c>
    </row>
    <row r="18" spans="1:11" s="2" customFormat="1" ht="45.75" customHeight="1" x14ac:dyDescent="0.15">
      <c r="A18" s="192" t="s">
        <v>65</v>
      </c>
      <c r="B18" s="286"/>
      <c r="C18" s="154" t="s">
        <v>47</v>
      </c>
      <c r="D18" s="154"/>
      <c r="E18" s="76">
        <v>5</v>
      </c>
      <c r="F18" s="233"/>
      <c r="G18" s="233"/>
      <c r="H18" s="233"/>
      <c r="I18" s="233"/>
      <c r="J18" s="22"/>
      <c r="K18" s="59" t="str">
        <f>IF(J18&gt;E18,"Fehler","")</f>
        <v/>
      </c>
    </row>
    <row r="19" spans="1:11" s="2" customFormat="1" ht="45.75" customHeight="1" thickBot="1" x14ac:dyDescent="0.2">
      <c r="A19" s="175" t="s">
        <v>83</v>
      </c>
      <c r="B19" s="285"/>
      <c r="C19" s="152" t="s">
        <v>48</v>
      </c>
      <c r="D19" s="152"/>
      <c r="E19" s="77">
        <v>5</v>
      </c>
      <c r="F19" s="234"/>
      <c r="G19" s="234"/>
      <c r="H19" s="234"/>
      <c r="I19" s="234"/>
      <c r="J19" s="23"/>
      <c r="K19" s="61">
        <f>IF(J18&gt;E18,"Fehler",IF(J19&gt;E19,"Fehler",SUM(J18:J19)))</f>
        <v>0</v>
      </c>
    </row>
    <row r="20" spans="1:11" s="2" customFormat="1" ht="16.5" customHeight="1" thickBot="1" x14ac:dyDescent="0.2">
      <c r="A20" s="171" t="s">
        <v>97</v>
      </c>
      <c r="B20" s="172"/>
      <c r="C20" s="173"/>
      <c r="D20" s="64" t="s">
        <v>49</v>
      </c>
      <c r="E20" s="209" t="s">
        <v>50</v>
      </c>
      <c r="F20" s="210"/>
      <c r="G20" s="210"/>
      <c r="H20" s="66">
        <f>IF(K11="Fehler","Fehler",IF(K15="Fehler","Fehler",IF(K17="Fehler","Fehler",IF(K19="Fehler","Fehler",SUM(J9:J19)))))</f>
        <v>0</v>
      </c>
      <c r="I20" s="67" t="s">
        <v>118</v>
      </c>
      <c r="J20" s="68" t="s">
        <v>132</v>
      </c>
      <c r="K20" s="62" t="str">
        <f>IF(H20="Fehler","Fehler",IF(SUM(K9:K19)=0,"",ROUND(SUM(((H20/70)*5)+1)*2,0)/2))</f>
        <v/>
      </c>
    </row>
    <row r="21" spans="1:11" s="2" customFormat="1" ht="23.25" customHeight="1" x14ac:dyDescent="0.15">
      <c r="A21" s="69" t="s">
        <v>60</v>
      </c>
      <c r="B21" s="264" t="str">
        <f>IF('1er sem. a'!B20:D20="","",'1er sem. a'!B20:D20)</f>
        <v/>
      </c>
      <c r="C21" s="264"/>
      <c r="D21" s="264"/>
      <c r="E21" s="70"/>
      <c r="F21" s="71" t="s">
        <v>9</v>
      </c>
      <c r="G21" s="265"/>
      <c r="H21" s="294"/>
      <c r="I21" s="294"/>
      <c r="J21" s="294"/>
      <c r="K21" s="294"/>
    </row>
    <row r="22" spans="1:11" s="2" customFormat="1" ht="15" customHeight="1" x14ac:dyDescent="0.15">
      <c r="A22" s="69" t="s">
        <v>1</v>
      </c>
      <c r="B22" s="69"/>
      <c r="C22" s="69"/>
      <c r="D22" s="69"/>
      <c r="E22" s="72"/>
      <c r="F22" s="69" t="s">
        <v>61</v>
      </c>
      <c r="G22" s="69"/>
      <c r="H22" s="69"/>
      <c r="I22" s="69"/>
      <c r="J22" s="72"/>
      <c r="K22" s="72"/>
    </row>
    <row r="23" spans="1:11" s="26" customFormat="1" ht="24.75" customHeight="1" x14ac:dyDescent="0.15">
      <c r="A23" s="24"/>
      <c r="B23" s="24"/>
      <c r="C23" s="24"/>
      <c r="D23" s="24"/>
      <c r="E23" s="78"/>
      <c r="F23" s="24"/>
      <c r="G23" s="24"/>
      <c r="H23" s="24"/>
      <c r="I23" s="24"/>
      <c r="J23" s="25"/>
      <c r="K23" s="25"/>
    </row>
    <row r="24" spans="1:11" s="2" customFormat="1" ht="36.75" customHeight="1" x14ac:dyDescent="0.15">
      <c r="A24" s="168" t="s">
        <v>40</v>
      </c>
      <c r="B24" s="169"/>
      <c r="C24" s="170"/>
      <c r="D24" s="170"/>
      <c r="E24" s="170"/>
      <c r="F24" s="170"/>
      <c r="G24" s="170"/>
      <c r="H24" s="170"/>
      <c r="I24" s="170"/>
      <c r="J24" s="170"/>
      <c r="K24" s="170"/>
    </row>
    <row r="25" spans="1:11" s="2" customFormat="1" x14ac:dyDescent="0.15">
      <c r="A25" s="9"/>
      <c r="B25" s="9"/>
      <c r="C25" s="9"/>
      <c r="D25" s="9"/>
      <c r="E25" s="10"/>
      <c r="F25" s="9"/>
      <c r="G25" s="9"/>
      <c r="H25" s="9"/>
      <c r="I25" s="9"/>
      <c r="J25" s="10"/>
      <c r="K25" s="10"/>
    </row>
    <row r="26" spans="1:11" s="2" customFormat="1" x14ac:dyDescent="0.15">
      <c r="A26" s="9"/>
      <c r="B26" s="9"/>
      <c r="C26" s="9"/>
      <c r="D26" s="9"/>
      <c r="E26" s="10"/>
      <c r="F26" s="9"/>
      <c r="G26" s="9"/>
      <c r="H26" s="9"/>
      <c r="I26" s="9"/>
      <c r="J26" s="10"/>
      <c r="K26" s="10"/>
    </row>
    <row r="27" spans="1:11" s="2" customFormat="1" x14ac:dyDescent="0.15">
      <c r="A27" s="9"/>
      <c r="B27" s="9"/>
      <c r="C27" s="9"/>
      <c r="D27" s="9"/>
      <c r="E27" s="10"/>
      <c r="F27" s="9"/>
      <c r="G27" s="9"/>
      <c r="H27" s="9"/>
      <c r="I27" s="9"/>
      <c r="J27" s="10"/>
      <c r="K27" s="10"/>
    </row>
    <row r="28" spans="1:11" s="2" customFormat="1" x14ac:dyDescent="0.15">
      <c r="A28" s="9"/>
      <c r="B28" s="9"/>
      <c r="C28" s="9"/>
      <c r="D28" s="9"/>
      <c r="E28" s="10"/>
      <c r="F28" s="9"/>
      <c r="G28" s="9"/>
      <c r="H28" s="9"/>
      <c r="I28" s="9"/>
      <c r="J28" s="10"/>
      <c r="K28" s="10"/>
    </row>
    <row r="29" spans="1:11" s="2" customFormat="1" x14ac:dyDescent="0.15">
      <c r="A29" s="9"/>
      <c r="B29" s="9"/>
      <c r="C29" s="9"/>
      <c r="D29" s="9"/>
      <c r="E29" s="10"/>
      <c r="F29" s="9"/>
      <c r="G29" s="9"/>
      <c r="H29" s="9"/>
      <c r="I29" s="9"/>
      <c r="J29" s="10"/>
      <c r="K29" s="10"/>
    </row>
    <row r="30" spans="1:11" s="2" customFormat="1" x14ac:dyDescent="0.15">
      <c r="A30" s="9"/>
      <c r="B30" s="9"/>
      <c r="C30" s="9"/>
      <c r="D30" s="9"/>
      <c r="E30" s="10"/>
      <c r="F30" s="9"/>
      <c r="G30" s="9"/>
      <c r="H30" s="9"/>
      <c r="I30" s="9"/>
      <c r="J30" s="10"/>
      <c r="K30" s="10"/>
    </row>
    <row r="31" spans="1:11" s="2" customFormat="1" x14ac:dyDescent="0.15">
      <c r="A31" s="9"/>
      <c r="B31" s="9"/>
      <c r="C31" s="9"/>
      <c r="D31" s="9"/>
      <c r="E31" s="10"/>
      <c r="F31" s="9"/>
      <c r="G31" s="9"/>
      <c r="H31" s="9"/>
      <c r="I31" s="9"/>
      <c r="J31" s="10"/>
      <c r="K31" s="10"/>
    </row>
    <row r="32" spans="1:11" s="2" customFormat="1" x14ac:dyDescent="0.15">
      <c r="A32" s="9"/>
      <c r="B32" s="9"/>
      <c r="C32" s="9"/>
      <c r="D32" s="9"/>
      <c r="E32" s="10"/>
      <c r="F32" s="9"/>
      <c r="G32" s="9"/>
      <c r="H32" s="9"/>
      <c r="I32" s="9"/>
      <c r="J32" s="10"/>
      <c r="K32" s="10"/>
    </row>
    <row r="33" spans="1:11" s="2" customFormat="1" x14ac:dyDescent="0.15">
      <c r="A33" s="9"/>
      <c r="B33" s="9"/>
      <c r="C33" s="9"/>
      <c r="D33" s="9"/>
      <c r="E33" s="10"/>
      <c r="F33" s="9"/>
      <c r="G33" s="9"/>
      <c r="H33" s="9"/>
      <c r="I33" s="9"/>
      <c r="J33" s="10"/>
      <c r="K33" s="10"/>
    </row>
    <row r="34" spans="1:11" s="2" customFormat="1" x14ac:dyDescent="0.15">
      <c r="A34" s="9"/>
      <c r="B34" s="9"/>
      <c r="C34" s="9"/>
      <c r="D34" s="9"/>
      <c r="E34" s="10"/>
      <c r="F34" s="9"/>
      <c r="G34" s="9"/>
      <c r="H34" s="9"/>
      <c r="I34" s="9"/>
      <c r="J34" s="10"/>
      <c r="K34" s="10"/>
    </row>
    <row r="35" spans="1:11" s="2" customFormat="1" x14ac:dyDescent="0.15">
      <c r="A35" s="9"/>
      <c r="B35" s="9"/>
      <c r="C35" s="9"/>
      <c r="D35" s="9"/>
      <c r="E35" s="10"/>
      <c r="F35" s="9"/>
      <c r="G35" s="9"/>
      <c r="H35" s="9"/>
      <c r="I35" s="9"/>
      <c r="J35" s="10"/>
      <c r="K35" s="10"/>
    </row>
    <row r="36" spans="1:11" s="2" customFormat="1" x14ac:dyDescent="0.15">
      <c r="A36" s="9"/>
      <c r="B36" s="9"/>
      <c r="C36" s="9"/>
      <c r="D36" s="9"/>
      <c r="E36" s="10"/>
      <c r="F36" s="9"/>
      <c r="G36" s="9"/>
      <c r="H36" s="9"/>
      <c r="I36" s="9"/>
      <c r="J36" s="10"/>
      <c r="K36" s="10"/>
    </row>
    <row r="37" spans="1:11" s="2" customFormat="1" x14ac:dyDescent="0.15">
      <c r="A37" s="9"/>
      <c r="B37" s="9"/>
      <c r="C37" s="9"/>
      <c r="D37" s="9"/>
      <c r="E37" s="10"/>
      <c r="F37" s="9"/>
      <c r="G37" s="9"/>
      <c r="H37" s="9"/>
      <c r="I37" s="9"/>
      <c r="J37" s="10"/>
      <c r="K37" s="10"/>
    </row>
    <row r="38" spans="1:11" s="2" customFormat="1" x14ac:dyDescent="0.15">
      <c r="A38" s="9"/>
      <c r="B38" s="9"/>
      <c r="C38" s="9"/>
      <c r="D38" s="9"/>
      <c r="E38" s="10"/>
      <c r="F38" s="9"/>
      <c r="G38" s="9"/>
      <c r="H38" s="9"/>
      <c r="I38" s="9"/>
      <c r="J38" s="10"/>
      <c r="K38" s="10"/>
    </row>
    <row r="39" spans="1:11" s="2" customFormat="1" x14ac:dyDescent="0.15">
      <c r="A39" s="9"/>
      <c r="B39" s="9"/>
      <c r="C39" s="9"/>
      <c r="D39" s="9"/>
      <c r="E39" s="10"/>
      <c r="F39" s="9"/>
      <c r="G39" s="9"/>
      <c r="H39" s="9"/>
      <c r="I39" s="9"/>
      <c r="J39" s="10"/>
      <c r="K39" s="10"/>
    </row>
    <row r="40" spans="1:11" s="2" customFormat="1" x14ac:dyDescent="0.15">
      <c r="A40" s="9"/>
      <c r="B40" s="9"/>
      <c r="C40" s="9"/>
      <c r="D40" s="9"/>
      <c r="E40" s="10"/>
      <c r="F40" s="9"/>
      <c r="G40" s="9"/>
      <c r="H40" s="9"/>
      <c r="I40" s="9"/>
      <c r="J40" s="10"/>
      <c r="K40" s="10"/>
    </row>
    <row r="41" spans="1:11" s="2" customFormat="1" x14ac:dyDescent="0.15">
      <c r="A41" s="9"/>
      <c r="B41" s="9"/>
      <c r="C41" s="9"/>
      <c r="D41" s="9"/>
      <c r="E41" s="10"/>
      <c r="F41" s="9"/>
      <c r="G41" s="9"/>
      <c r="H41" s="9"/>
      <c r="I41" s="9"/>
      <c r="J41" s="10"/>
      <c r="K41" s="10"/>
    </row>
    <row r="42" spans="1:11" s="2" customFormat="1" x14ac:dyDescent="0.15">
      <c r="A42" s="9"/>
      <c r="B42" s="9"/>
      <c r="C42" s="9"/>
      <c r="D42" s="9"/>
      <c r="E42" s="10"/>
      <c r="F42" s="9"/>
      <c r="G42" s="9"/>
      <c r="H42" s="9"/>
      <c r="I42" s="9"/>
      <c r="J42" s="10"/>
      <c r="K42" s="10"/>
    </row>
    <row r="43" spans="1:11" s="2" customFormat="1" x14ac:dyDescent="0.15">
      <c r="A43" s="9"/>
      <c r="B43" s="9"/>
      <c r="C43" s="9"/>
      <c r="D43" s="9"/>
      <c r="E43" s="10"/>
      <c r="F43" s="9"/>
      <c r="G43" s="9"/>
      <c r="H43" s="9"/>
      <c r="I43" s="9"/>
      <c r="J43" s="10"/>
      <c r="K43" s="10"/>
    </row>
    <row r="44" spans="1:11" s="2" customFormat="1" x14ac:dyDescent="0.15">
      <c r="A44" s="9"/>
      <c r="B44" s="9"/>
      <c r="C44" s="9"/>
      <c r="D44" s="9"/>
      <c r="E44" s="10"/>
      <c r="F44" s="9"/>
      <c r="G44" s="9"/>
      <c r="H44" s="9"/>
      <c r="I44" s="9"/>
      <c r="J44" s="10"/>
      <c r="K44" s="10"/>
    </row>
    <row r="45" spans="1:11" s="2" customFormat="1" x14ac:dyDescent="0.15">
      <c r="A45" s="9"/>
      <c r="B45" s="9"/>
      <c r="C45" s="9"/>
      <c r="D45" s="9"/>
      <c r="E45" s="10"/>
      <c r="F45" s="9"/>
      <c r="G45" s="9"/>
      <c r="H45" s="9"/>
      <c r="I45" s="9"/>
      <c r="J45" s="10"/>
      <c r="K45" s="10"/>
    </row>
    <row r="46" spans="1:11" s="2" customFormat="1" x14ac:dyDescent="0.15">
      <c r="A46" s="9"/>
      <c r="B46" s="9"/>
      <c r="C46" s="9"/>
      <c r="D46" s="9"/>
      <c r="E46" s="10"/>
      <c r="F46" s="9"/>
      <c r="G46" s="9"/>
      <c r="H46" s="9"/>
      <c r="I46" s="9"/>
      <c r="J46" s="10"/>
      <c r="K46" s="10"/>
    </row>
    <row r="47" spans="1:11" s="2" customFormat="1" x14ac:dyDescent="0.15">
      <c r="A47" s="9"/>
      <c r="B47" s="9"/>
      <c r="C47" s="9"/>
      <c r="D47" s="9"/>
      <c r="E47" s="10"/>
      <c r="F47" s="9"/>
      <c r="G47" s="9"/>
      <c r="H47" s="9"/>
      <c r="I47" s="9"/>
      <c r="J47" s="10"/>
      <c r="K47" s="10"/>
    </row>
    <row r="48" spans="1:11" s="2" customFormat="1" x14ac:dyDescent="0.15">
      <c r="A48" s="9"/>
      <c r="B48" s="9"/>
      <c r="C48" s="9"/>
      <c r="D48" s="9"/>
      <c r="E48" s="10"/>
      <c r="F48" s="9"/>
      <c r="G48" s="9"/>
      <c r="H48" s="9"/>
      <c r="I48" s="9"/>
      <c r="J48" s="10"/>
      <c r="K48" s="10"/>
    </row>
    <row r="49" spans="1:11" s="2" customFormat="1" x14ac:dyDescent="0.15">
      <c r="A49" s="9"/>
      <c r="B49" s="9"/>
      <c r="C49" s="9"/>
      <c r="D49" s="9"/>
      <c r="E49" s="10"/>
      <c r="F49" s="9"/>
      <c r="G49" s="9"/>
      <c r="H49" s="9"/>
      <c r="I49" s="9"/>
      <c r="J49" s="10"/>
      <c r="K49" s="10"/>
    </row>
    <row r="50" spans="1:11" s="2" customFormat="1" x14ac:dyDescent="0.15">
      <c r="A50" s="9"/>
      <c r="B50" s="9"/>
      <c r="C50" s="9"/>
      <c r="D50" s="9"/>
      <c r="E50" s="10"/>
      <c r="F50" s="9"/>
      <c r="G50" s="9"/>
      <c r="H50" s="9"/>
      <c r="I50" s="9"/>
      <c r="J50" s="10"/>
      <c r="K50" s="10"/>
    </row>
    <row r="51" spans="1:11" s="2" customFormat="1" x14ac:dyDescent="0.15">
      <c r="A51" s="9"/>
      <c r="B51" s="9"/>
      <c r="C51" s="9"/>
      <c r="D51" s="9"/>
      <c r="E51" s="10"/>
      <c r="F51" s="9"/>
      <c r="G51" s="9"/>
      <c r="H51" s="9"/>
      <c r="I51" s="9"/>
      <c r="J51" s="10"/>
      <c r="K51" s="10"/>
    </row>
    <row r="52" spans="1:11" s="2" customFormat="1" x14ac:dyDescent="0.15">
      <c r="A52" s="9"/>
      <c r="B52" s="9"/>
      <c r="C52" s="9"/>
      <c r="D52" s="9"/>
      <c r="E52" s="10"/>
      <c r="F52" s="9"/>
      <c r="G52" s="9"/>
      <c r="H52" s="9"/>
      <c r="I52" s="9"/>
      <c r="J52" s="10"/>
      <c r="K52" s="10"/>
    </row>
    <row r="53" spans="1:11" s="2" customFormat="1" x14ac:dyDescent="0.15">
      <c r="E53" s="11"/>
      <c r="J53" s="11"/>
      <c r="K53" s="11"/>
    </row>
    <row r="54" spans="1:11" s="2" customFormat="1" x14ac:dyDescent="0.15">
      <c r="E54" s="11"/>
      <c r="J54" s="11"/>
      <c r="K54" s="11"/>
    </row>
    <row r="55" spans="1:11" s="2" customFormat="1" x14ac:dyDescent="0.15">
      <c r="E55" s="11"/>
      <c r="J55" s="11"/>
      <c r="K55" s="11"/>
    </row>
    <row r="56" spans="1:11" s="2" customFormat="1" x14ac:dyDescent="0.15">
      <c r="E56" s="11"/>
      <c r="J56" s="11"/>
      <c r="K56" s="11"/>
    </row>
    <row r="57" spans="1:11" s="2" customFormat="1" x14ac:dyDescent="0.15">
      <c r="E57" s="11"/>
      <c r="J57" s="11"/>
      <c r="K57" s="11"/>
    </row>
    <row r="58" spans="1:11" s="2" customFormat="1" x14ac:dyDescent="0.15">
      <c r="E58" s="11"/>
      <c r="J58" s="11"/>
      <c r="K58" s="11"/>
    </row>
    <row r="59" spans="1:11" s="2" customFormat="1" x14ac:dyDescent="0.15">
      <c r="E59" s="11"/>
      <c r="J59" s="11"/>
      <c r="K59" s="11"/>
    </row>
    <row r="60" spans="1:11" s="2" customFormat="1" x14ac:dyDescent="0.15">
      <c r="E60" s="11"/>
      <c r="J60" s="11"/>
      <c r="K60" s="11"/>
    </row>
    <row r="61" spans="1:11" s="2" customFormat="1" x14ac:dyDescent="0.15">
      <c r="E61" s="11"/>
      <c r="J61" s="11"/>
      <c r="K61" s="11"/>
    </row>
    <row r="62" spans="1:11" s="2" customFormat="1" x14ac:dyDescent="0.15">
      <c r="E62" s="11"/>
      <c r="J62" s="11"/>
      <c r="K62" s="11"/>
    </row>
    <row r="63" spans="1:11" s="2" customFormat="1" x14ac:dyDescent="0.15">
      <c r="E63" s="11"/>
      <c r="J63" s="11"/>
      <c r="K63" s="11"/>
    </row>
    <row r="64" spans="1:11" s="2" customFormat="1" x14ac:dyDescent="0.15">
      <c r="E64" s="11"/>
      <c r="J64" s="11"/>
      <c r="K64" s="11"/>
    </row>
    <row r="65" spans="5:11" s="2" customFormat="1" x14ac:dyDescent="0.15">
      <c r="E65" s="11"/>
      <c r="J65" s="11"/>
      <c r="K65" s="11"/>
    </row>
  </sheetData>
  <sheetProtection sheet="1" objects="1" scenarios="1" formatCells="0" formatColumns="0" formatRows="0" sort="0" autoFilter="0"/>
  <mergeCells count="51">
    <mergeCell ref="A1:K1"/>
    <mergeCell ref="C6:K6"/>
    <mergeCell ref="A2:B2"/>
    <mergeCell ref="A3:B3"/>
    <mergeCell ref="A4:B4"/>
    <mergeCell ref="A5:B5"/>
    <mergeCell ref="C2:K2"/>
    <mergeCell ref="C3:K3"/>
    <mergeCell ref="C4:K4"/>
    <mergeCell ref="C5:K5"/>
    <mergeCell ref="A24:K24"/>
    <mergeCell ref="A20:C20"/>
    <mergeCell ref="C18:D18"/>
    <mergeCell ref="C19:D19"/>
    <mergeCell ref="F18:I18"/>
    <mergeCell ref="F19:I19"/>
    <mergeCell ref="A6:B6"/>
    <mergeCell ref="A7:B7"/>
    <mergeCell ref="A8:B8"/>
    <mergeCell ref="A9:B9"/>
    <mergeCell ref="A10:B11"/>
    <mergeCell ref="G21:K21"/>
    <mergeCell ref="A19:B19"/>
    <mergeCell ref="F16:I16"/>
    <mergeCell ref="B21:D21"/>
    <mergeCell ref="C7:K7"/>
    <mergeCell ref="C9:D9"/>
    <mergeCell ref="C10:D10"/>
    <mergeCell ref="C11:D11"/>
    <mergeCell ref="F8:I8"/>
    <mergeCell ref="F9:I9"/>
    <mergeCell ref="F10:I10"/>
    <mergeCell ref="E20:G20"/>
    <mergeCell ref="A12:B12"/>
    <mergeCell ref="A13:B15"/>
    <mergeCell ref="A16:B16"/>
    <mergeCell ref="A17:B17"/>
    <mergeCell ref="A18:B18"/>
    <mergeCell ref="C12:D12"/>
    <mergeCell ref="F11:I11"/>
    <mergeCell ref="F17:I17"/>
    <mergeCell ref="C8:D8"/>
    <mergeCell ref="C14:D14"/>
    <mergeCell ref="C15:D15"/>
    <mergeCell ref="F15:I15"/>
    <mergeCell ref="C16:D16"/>
    <mergeCell ref="C17:D17"/>
    <mergeCell ref="F12:I12"/>
    <mergeCell ref="F13:I13"/>
    <mergeCell ref="F14:I14"/>
    <mergeCell ref="C13:D13"/>
  </mergeCells>
  <phoneticPr fontId="11" type="noConversion"/>
  <pageMargins left="0.51181102362204722" right="0.23622047244094491" top="0.70866141732283472" bottom="0.15748031496062992" header="0.19685039370078741" footer="0"/>
  <pageSetup paperSize="9" scale="92" orientation="portrait"/>
  <headerFooter alignWithMargins="0">
    <oddHeader xml:space="preserve">&amp;L&amp;"Arial,Standard"&amp;6Ordonnance sur la formation professionnelle initiale - Plan de formation&amp;R&amp;"Arial,Standard"&amp;6Annexe 6a :  Exigences relatives au dossier de formation
</oddHeader>
    <oddFooter>&amp;L&amp;"Arial,Standard"&amp;6OmT forêt / CODOC&amp;R&amp;"Arial,Standard"&amp;6 1ère édition :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8433" r:id="rId3" name="Check Box 1">
              <controlPr defaultSize="0" autoLine="0" autoPict="0">
                <anchor moveWithCells="1">
                  <from>
                    <xdr:col>2</xdr:col>
                    <xdr:colOff>38100</xdr:colOff>
                    <xdr:row>5</xdr:row>
                    <xdr:rowOff>25400</xdr:rowOff>
                  </from>
                  <to>
                    <xdr:col>2</xdr:col>
                    <xdr:colOff>317500</xdr:colOff>
                    <xdr:row>5</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Infos, Notice</vt:lpstr>
      <vt:lpstr>Exemple</vt:lpstr>
      <vt:lpstr>1er sem. a</vt:lpstr>
      <vt:lpstr>1er sem. b</vt:lpstr>
      <vt:lpstr>2e sem. a</vt:lpstr>
      <vt:lpstr>2e sem. b</vt:lpstr>
      <vt:lpstr>3e sem. a</vt:lpstr>
      <vt:lpstr>3e sem. b</vt:lpstr>
      <vt:lpstr>4e sem. a</vt:lpstr>
      <vt:lpstr>4e sem. b</vt:lpstr>
      <vt:lpstr>5 sem. a</vt:lpstr>
      <vt:lpstr>5e sem. b</vt:lpstr>
      <vt:lpstr>1er-5e sem.</vt:lpstr>
      <vt:lpstr>Exemple!Druckbereich</vt:lpstr>
      <vt:lpstr>'Infos, Notice'!Druckbereich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Dürig</dc:creator>
  <cp:lastModifiedBy>Microsoft Office-Benutzer</cp:lastModifiedBy>
  <cp:lastPrinted>2008-02-06T14:11:21Z</cp:lastPrinted>
  <dcterms:created xsi:type="dcterms:W3CDTF">2008-01-22T06:16:44Z</dcterms:created>
  <dcterms:modified xsi:type="dcterms:W3CDTF">2020-08-04T13:46:28Z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1574626630</vt:i4>
  </property>
  <property fmtid="{D5CDD505-2E9C-101B-9397-08002B2CF9AE}" pid="3" name="_EmailSubject">
    <vt:lpwstr>Frage zu </vt:lpwstr>
  </property>
  <property fmtid="{D5CDD505-2E9C-101B-9397-08002B2CF9AE}" pid="4" name="_AuthorEmail">
    <vt:lpwstr>max.fischer@bl.ch</vt:lpwstr>
  </property>
  <property fmtid="{D5CDD505-2E9C-101B-9397-08002B2CF9AE}" pid="5" name="_AuthorEmailDisplayName">
    <vt:lpwstr>Fischer, Max VGD</vt:lpwstr>
  </property>
  <property fmtid="{D5CDD505-2E9C-101B-9397-08002B2CF9AE}" pid="6" name="_PreviousAdHocReviewCycleID">
    <vt:i4>-2121061929</vt:i4>
  </property>
</Properties>
</file>