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30"/>
  <workbookPr codeName="DieseArbeitsmappe" defaultThemeVersion="166925"/>
  <mc:AlternateContent xmlns:mc="http://schemas.openxmlformats.org/markup-compatibility/2006">
    <mc:Choice Requires="x15">
      <x15ac:absPath xmlns:x15ac="http://schemas.microsoft.com/office/spreadsheetml/2010/11/ac" url="/Volumes/Codoc/08 Grundbildung/07 Dokumente Website/Ausbildungsunterlagen Forstwart 2020/10_Bildungsbericht_aufgeschaltet/Notenblatt Bildungsbericht/D/"/>
    </mc:Choice>
  </mc:AlternateContent>
  <xr:revisionPtr revIDLastSave="0" documentId="13_ncr:1_{F991882D-1E41-2949-85FD-A854FC803E0E}" xr6:coauthVersionLast="45" xr6:coauthVersionMax="45" xr10:uidLastSave="{00000000-0000-0000-0000-000000000000}"/>
  <bookViews>
    <workbookView xWindow="11980" yWindow="460" windowWidth="25680" windowHeight="20680" xr2:uid="{00000000-000D-0000-FFFF-FFFF00000000}"/>
  </bookViews>
  <sheets>
    <sheet name="Muster, Erläuterungen" sheetId="21" r:id="rId1"/>
    <sheet name="1. Semester" sheetId="15" r:id="rId2"/>
    <sheet name="2. Semester" sheetId="25" r:id="rId3"/>
    <sheet name="3. Semester" sheetId="22" r:id="rId4"/>
    <sheet name="4. Semester" sheetId="23" r:id="rId5"/>
    <sheet name="5. Semester" sheetId="24" r:id="rId6"/>
  </sheets>
  <definedNames>
    <definedName name="OLE_LINK1" localSheetId="1">'1. Semester'!#REF!</definedName>
    <definedName name="OLE_LINK1" localSheetId="2">'2. Semester'!#REF!</definedName>
    <definedName name="OLE_LINK1" localSheetId="3">'3. Semester'!#REF!</definedName>
    <definedName name="OLE_LINK1" localSheetId="4">'4. Semester'!#REF!</definedName>
    <definedName name="OLE_LINK1" localSheetId="5">'5. Semester'!#REF!</definedName>
    <definedName name="OLE_LINK1" localSheetId="0">'Muster, Erläuterungen'!$A$36</definedName>
  </definedNames>
  <calcPr calcId="191029"/>
</workbook>
</file>

<file path=xl/calcChain.xml><?xml version="1.0" encoding="utf-8"?>
<calcChain xmlns="http://schemas.openxmlformats.org/spreadsheetml/2006/main">
  <c r="F14" i="21" l="1"/>
  <c r="F15" i="21"/>
  <c r="F16" i="21"/>
  <c r="F17" i="21"/>
  <c r="J21" i="21" s="1"/>
  <c r="F18" i="21"/>
  <c r="G26" i="21"/>
  <c r="F14" i="15"/>
  <c r="F15" i="15"/>
  <c r="F16" i="15"/>
  <c r="F17" i="15"/>
  <c r="F18" i="15"/>
  <c r="J21" i="15" s="1"/>
  <c r="C2" i="25"/>
  <c r="C3" i="25"/>
  <c r="C4" i="25"/>
  <c r="D5" i="25"/>
  <c r="G5" i="25"/>
  <c r="J5" i="25"/>
  <c r="F14" i="25"/>
  <c r="J21" i="25" s="1"/>
  <c r="F15" i="25"/>
  <c r="F16" i="25"/>
  <c r="F17" i="25"/>
  <c r="F18" i="25"/>
  <c r="B26" i="25"/>
  <c r="C2" i="22"/>
  <c r="C3" i="22"/>
  <c r="C4" i="22"/>
  <c r="D5" i="22"/>
  <c r="G5" i="22"/>
  <c r="J5" i="22"/>
  <c r="F14" i="22"/>
  <c r="J21" i="22" s="1"/>
  <c r="F15" i="22"/>
  <c r="F16" i="22"/>
  <c r="F17" i="22"/>
  <c r="F18" i="22"/>
  <c r="B26" i="22"/>
  <c r="C2" i="23"/>
  <c r="C3" i="23"/>
  <c r="C4" i="23"/>
  <c r="D5" i="23"/>
  <c r="G5" i="23"/>
  <c r="J5" i="23"/>
  <c r="F14" i="23"/>
  <c r="J21" i="23" s="1"/>
  <c r="F15" i="23"/>
  <c r="F16" i="23"/>
  <c r="F17" i="23"/>
  <c r="F18" i="23"/>
  <c r="B26" i="23"/>
  <c r="C2" i="24"/>
  <c r="C3" i="24"/>
  <c r="C4" i="24"/>
  <c r="D5" i="24"/>
  <c r="G5" i="24"/>
  <c r="J5" i="24"/>
  <c r="F14" i="24"/>
  <c r="J21" i="24" s="1"/>
  <c r="F15" i="24"/>
  <c r="F16" i="24"/>
  <c r="F17" i="24"/>
  <c r="F18" i="24"/>
  <c r="B26" i="24"/>
  <c r="J22" i="21" l="1"/>
  <c r="J23" i="21"/>
  <c r="J22" i="15"/>
  <c r="J23" i="15"/>
  <c r="J22" i="24"/>
  <c r="J23" i="24"/>
  <c r="J22" i="23"/>
  <c r="J23" i="23"/>
  <c r="J22" i="22"/>
  <c r="J23" i="22"/>
  <c r="J23" i="25"/>
  <c r="J22" i="25"/>
</calcChain>
</file>

<file path=xl/sharedStrings.xml><?xml version="1.0" encoding="utf-8"?>
<sst xmlns="http://schemas.openxmlformats.org/spreadsheetml/2006/main" count="414" uniqueCount="98">
  <si>
    <t>Notenblatt zum Bildungsbericht 3. Semester</t>
  </si>
  <si>
    <t xml:space="preserve">Lehrbetrieb    </t>
  </si>
  <si>
    <r>
      <t xml:space="preserve">Unterschrift des gesetzlichen Vertreters:                                    </t>
    </r>
    <r>
      <rPr>
        <sz val="8"/>
        <rFont val="Arial"/>
        <family val="2"/>
      </rPr>
      <t>(bei nicht volljährigen Lernenden)</t>
    </r>
  </si>
  <si>
    <t>Semesternote des Bildungsberichtes (auf halbe Note gerundet)</t>
  </si>
  <si>
    <t>Notenzusammenzug</t>
  </si>
  <si>
    <t>3. Datum und Unterschrift</t>
  </si>
  <si>
    <t>Unterschrift Berufsbildner / Berufsbildnerin:</t>
  </si>
  <si>
    <t>1. Semester</t>
  </si>
  <si>
    <t>3. Semester</t>
  </si>
  <si>
    <t xml:space="preserve">28. Februar </t>
  </si>
  <si>
    <t>28. Februar</t>
  </si>
  <si>
    <t>Das Notenblatt benotet die im Bildungsbericht bewerteten Kompetenzen (Ziffer 1 - 4) und die Lerndokumentation (Ziffer 5). Die lernende Person bzw. ihre gesetzliche Vertretung (bei nicht volljährigen Lernenden) erklären mit ihrer Unterschrift die Einsichtnahme und ihre Zustimmung zur Benotung. Anmerkungen zu „Uneinigkeiten“ auf der Rückseite des Formulars.</t>
  </si>
  <si>
    <t>Muster</t>
  </si>
  <si>
    <t>Kurt Meister</t>
  </si>
  <si>
    <t>meister@bluewin.ch</t>
  </si>
  <si>
    <r>
      <t>Datum:</t>
    </r>
    <r>
      <rPr>
        <sz val="10"/>
        <rFont val="Arial"/>
        <family val="2"/>
      </rPr>
      <t xml:space="preserve"> </t>
    </r>
  </si>
  <si>
    <t>Anforderungen knapp erfüllt (Förderungsmassnahmen nötig)</t>
  </si>
  <si>
    <t>Erläuterungen zur Benotung des Bildungsberichts</t>
  </si>
  <si>
    <t>4. Semester</t>
  </si>
  <si>
    <t xml:space="preserve">E- Mail: </t>
  </si>
  <si>
    <t>Noten Wert</t>
  </si>
  <si>
    <t>2. Semester</t>
  </si>
  <si>
    <t>Fax:</t>
  </si>
  <si>
    <t>Tel:</t>
  </si>
  <si>
    <t>2. Noten                             (Bereiche  1 - 5 )</t>
  </si>
  <si>
    <t>Die Note für die Lerndokumentation muss aus dem Notenblatt Lerndokumentation übernommen werden.</t>
  </si>
  <si>
    <t>Note</t>
  </si>
  <si>
    <t>2.</t>
  </si>
  <si>
    <t>3.</t>
  </si>
  <si>
    <t>4.</t>
  </si>
  <si>
    <t>031 334 45 46</t>
  </si>
  <si>
    <t>Fritz Muster</t>
  </si>
  <si>
    <t>Punkt 1 – 4 des „Bildungsberichtes“: Die Kompetenzen werden anhand der aufgeführten Kriterien mit einem Wert von A
bis D bewertet. Die Bewertungen sind zu erläutern und zu begründen. Für die Bewertung C und D sind zusätzlich Förde-
rungsmassnahmen zu vereinbaren.</t>
  </si>
  <si>
    <t>Unterschrift der lernenden Person:</t>
  </si>
  <si>
    <r>
      <t xml:space="preserve">Unterschrift des gesetzlichen Vertreters:                                     </t>
    </r>
    <r>
      <rPr>
        <sz val="8"/>
        <rFont val="Arial"/>
        <family val="2"/>
      </rPr>
      <t>(bei nicht volljährigen Lernenden)</t>
    </r>
  </si>
  <si>
    <r>
      <t xml:space="preserve">Unterschrift des gesetzlichen Vertreters:                               </t>
    </r>
    <r>
      <rPr>
        <sz val="8"/>
        <rFont val="Arial"/>
        <family val="2"/>
      </rPr>
      <t>(bei nicht volljährigen Lernenden)</t>
    </r>
  </si>
  <si>
    <r>
      <t xml:space="preserve">Unterschrift des gesetzlichen Vertreters:                              </t>
    </r>
    <r>
      <rPr>
        <sz val="8"/>
        <rFont val="Arial"/>
        <family val="2"/>
      </rPr>
      <t>(bei nicht volljährigen Lernenden)</t>
    </r>
  </si>
  <si>
    <t>Die Berufsbildnerin, der Berufsbildner legt für jeden der 4 Kompetenzbereiche (Punkt 1 bis 4 des „Bildungsberichtes“) eine Bereichsbewertung fest (ebenfalls Werte A bis D). Diese sind in das vorliegende Notenblatt zu übertragen.</t>
  </si>
  <si>
    <t xml:space="preserve"> </t>
  </si>
  <si>
    <t>Notenblatt zum Bildungsbericht 2. Semester</t>
  </si>
  <si>
    <t>Anforderungen erfüllt</t>
  </si>
  <si>
    <t>Anforderungen nicht erfüllt (besondere Massnahmen zwingend)</t>
  </si>
  <si>
    <t>Bemerkungen (für ungenügende Noten obligatorisch, evt. Zusatzblatt verwenden</t>
  </si>
  <si>
    <t>Summe aller Noten aus den fünf Positionen</t>
  </si>
  <si>
    <t>1. Grundlagen</t>
  </si>
  <si>
    <t>2. Bewertung mit Hilfe des "Bildungsberichtes"</t>
  </si>
  <si>
    <t>Überhaupt nicht selbständig. Muss meistens überwacht werden, entwickelt kein Eigeninitiative, schwänzt Schule.</t>
  </si>
  <si>
    <t>Siehe Notenblatt Lerndokumentation.</t>
  </si>
  <si>
    <t>Die vollständig ausgefüllten und von allen Beteiligten unterzeichnete Originale des „Notenblattes zum Bildungsbericht“ des "Notenblattes der Lerndokumentation" und der Bildungsbericht sind vom Lehrbetrieb an die unten stehende Adresse einzusenden, und in einer Kopie aufzubewahren. Die lernende Person und der Lehrbetrieb behalten und archivieren je eine Kopie der unterzeichneten Dokumente.</t>
  </si>
  <si>
    <t>031 334 45 45</t>
  </si>
  <si>
    <r>
      <t xml:space="preserve">Die Beurteilung mit Hilfe des „Bildungsberichtes“ dient in erster Linie dazu, die Ausbildung zu steuern und die lernende Person in ihren Kompetenzen zu fördern. Es wird empfohlen, für die Bewertung D (Anforderungen nicht erfüllt) die Note 3 zu verwenden. Es liegt aber im Ermessen der Berufsbildnerin, des Berufsbildners, die ganze Spannbreite der Notenwerte (Note 6 bis Note 1 sowie halbe Noten) zu nutzen.
</t>
    </r>
    <r>
      <rPr>
        <b/>
        <sz val="9.5"/>
        <rFont val="Arial"/>
        <family val="2"/>
      </rPr>
      <t>Bewertungen benoten und begründen</t>
    </r>
    <r>
      <rPr>
        <sz val="9.5"/>
        <rFont val="Arial"/>
        <family val="2"/>
      </rPr>
      <t xml:space="preserve">
Die Bewertungen des „Bildungsberichts“ (in Form der Buchstaben A, B, C oder D) werden entsprechend der Notenskala als Noten (6, 5, 4, 3 oder halbe Noten) festgehalten. Die Note für die Lerndokumentation (Punkt 5) kann aus dem „Notenblatt Lerndokumentation“ übernommen werden. Ungenügende Noten müssen in der Kolonne Bemerkungen begründet werden. 
</t>
    </r>
    <r>
      <rPr>
        <b/>
        <sz val="9.5"/>
        <rFont val="Arial"/>
        <family val="2"/>
      </rPr>
      <t>Semesternote berechnen</t>
    </r>
    <r>
      <rPr>
        <sz val="9.5"/>
        <rFont val="Arial"/>
        <family val="2"/>
      </rPr>
      <t xml:space="preserve">
Das auf halbe Note gerundete Ergebnis entspricht der Semesternote. Andere als halbe Noten sind nicht zulässig.
</t>
    </r>
  </si>
  <si>
    <t>Die Tabelle dient als Schlüssel, um die Bewertung der Kompeztenzbereiche aus dem "Bildungsbericht" in Notenwerte zu übertragen. Es dürfen nur ganze oder halbe Noten eingesetzt werden.</t>
  </si>
  <si>
    <t>Hinweis zu Punkt 6:  Die Leistungen in der Berufsfachschule (BFS) und den überbetrieblichen Kursen (üK) werden dort detailliert bewertet und fliessen in die entsprechenden Erfahrungsnoten BFS und üK ein. Die Berufsbildnerin, der Berufsbildner kann diese Leistungen jedoch ebenfalls mit der lernenden Person besprechen.</t>
  </si>
  <si>
    <t>1.</t>
  </si>
  <si>
    <t xml:space="preserve">Die lernende Person wird wie folgt beurteilt: </t>
  </si>
  <si>
    <t>Hans Muster</t>
  </si>
  <si>
    <r>
      <t xml:space="preserve">Hinweis zu Punkt 5: Die Lerndokumentation (Arbeitsbuch) kann mit dem „Bewertungsformular zur Lerndokumentation“  bewertet und benotet werden (Bezug: </t>
    </r>
    <r>
      <rPr>
        <u/>
        <sz val="10"/>
        <color indexed="12"/>
        <rFont val="Arial"/>
        <family val="2"/>
      </rPr>
      <t>www.codoc.ch</t>
    </r>
    <r>
      <rPr>
        <sz val="9.5"/>
        <rFont val="Arial"/>
        <family val="2"/>
      </rPr>
      <t xml:space="preserve"> &gt; Bildungsverordnung &gt; Download Unterlagen).</t>
    </r>
  </si>
  <si>
    <t>Notenblatt zum Bildungsbericht 4. Semester</t>
  </si>
  <si>
    <t>Musterforstamt</t>
  </si>
  <si>
    <t>Musterstrasse 1</t>
  </si>
  <si>
    <t>3250 Muster</t>
  </si>
  <si>
    <t>Notenblatt zum Bildungsbericht 5. Semester</t>
  </si>
  <si>
    <t>Termine für die Einsendung:</t>
  </si>
  <si>
    <t xml:space="preserve">Ort:  </t>
  </si>
  <si>
    <t>Beschreibung</t>
  </si>
  <si>
    <t>Notenwert</t>
  </si>
  <si>
    <t>31. August</t>
  </si>
  <si>
    <r>
      <t xml:space="preserve">Gemäss Bildungsverordnung (Art. 15, Abs. 3) muss die Berufsbildnerin, der Berufsbildner halbjährlich einen Bildungsbericht erstellen. Darin wird der Bildungsstand festgehalten und benotet. Die Noten fliessen als betriebliche Erfahrungsnote in das Qualifikationsverfahren (Lehrabschlussprüfung) ein (Bildungsverordnung Art. 20, Abs. 6).
Für die ordentliche Ausbildungsdauer von 3 Jahren werden die Bildungsberichte der ersten fünf Semester benotet. Für verkürzte Lehren wird das letzte - in der Regel das 4. - Semester nicht benotet.
Die Organisationen der Arbeitswelt („OdA Wald“) empfehlen, die angepasste Version des„Bildungsberichtes der DBK zu verwenden (Bezug: </t>
    </r>
    <r>
      <rPr>
        <u/>
        <sz val="9.5"/>
        <color indexed="12"/>
        <rFont val="Arial"/>
        <family val="2"/>
      </rPr>
      <t>www.codoc.ch</t>
    </r>
    <r>
      <rPr>
        <sz val="9.5"/>
        <rFont val="Arial"/>
        <family val="2"/>
      </rPr>
      <t xml:space="preserve"> &gt; Verordnung &gt; Download) und die Benotung mit dem vorliegenden Formular „Notenblatt zum Bildungsbericht“ vorzunehmen.
Dieses Formular liegt als Papierversion vor (pdf-Datei) und kann von Hand ausgefüllt werden. Die digitale Version (Word-Dokument inkl. Formeln) kann am PC ausgefüllt und von Hand ergänzt werden. Bezug: </t>
    </r>
    <r>
      <rPr>
        <u/>
        <sz val="9.5"/>
        <color indexed="12"/>
        <rFont val="Arial"/>
        <family val="2"/>
      </rPr>
      <t>www.codoc.ch</t>
    </r>
    <r>
      <rPr>
        <sz val="9.5"/>
        <rFont val="Arial"/>
        <family val="2"/>
      </rPr>
      <t xml:space="preserve"> &gt; Bildungsverordnung &gt; Download Unterlagen
</t>
    </r>
  </si>
  <si>
    <t>Ist überhaupt nicht teamfähig, hat mit den Mitarbeitern ständig Probleme.</t>
  </si>
  <si>
    <t>Anforderungen übertroffen</t>
  </si>
  <si>
    <t xml:space="preserve">31. August </t>
  </si>
  <si>
    <t>Meisterbetrieb</t>
  </si>
  <si>
    <t>Lehrbetrieb</t>
  </si>
  <si>
    <t>Lernende Person</t>
  </si>
  <si>
    <t>1. Bewertung</t>
  </si>
  <si>
    <t>Buchstabe</t>
  </si>
  <si>
    <t>1. Fachkompetenz</t>
  </si>
  <si>
    <t>2. Methodenkompetenz</t>
  </si>
  <si>
    <t>3. Sozialkompetenz</t>
  </si>
  <si>
    <t>4. Selbstkompetenz</t>
  </si>
  <si>
    <t>4. Einreichung</t>
  </si>
  <si>
    <t>Berufsbildner</t>
  </si>
  <si>
    <t>Notenblatt zum Bildungsbericht 1. Semester</t>
  </si>
  <si>
    <t>A</t>
  </si>
  <si>
    <t>B</t>
  </si>
  <si>
    <t>C</t>
  </si>
  <si>
    <t>D</t>
  </si>
  <si>
    <t>5. Lerndokumentation</t>
  </si>
  <si>
    <t>Teilnote</t>
  </si>
  <si>
    <t>Gewicht</t>
  </si>
  <si>
    <t>Durchnittsnote (Summe dividiert durch 9)</t>
  </si>
  <si>
    <t>3. Von der Bewertung zur Benotung</t>
  </si>
  <si>
    <t>4. Kommunikation und Zuständigkeiten</t>
  </si>
  <si>
    <t>Bemerkungen (für ungenügende Noten obligatorisch, evt. Zusatzblatt verwenden)</t>
  </si>
  <si>
    <t>……………………………………………………………………</t>
  </si>
  <si>
    <t>5. Semester</t>
  </si>
  <si>
    <t>Einsendeadresse:</t>
  </si>
  <si>
    <r>
      <t>Einigkeit</t>
    </r>
    <r>
      <rPr>
        <sz val="9.5"/>
        <rFont val="Arial"/>
        <family val="2"/>
      </rPr>
      <t xml:space="preserve">
Die Benotung des „Bildungsberichts“ führt zur Erfahrungsnote der betrieblichen Praxis. Die Berufsbildnerin, der Berufsbildner bespricht den Bildungsbericht und die Note jedes Semesters mit der lernenden Person und deren gesetzlichen Vertretung.
Mit der Unterzeichnung stimmen die Parteien dem Bericht und der Note zu. Können sie sich nicht einigen, kann die lernende Person oder deren gesetzliche Vertretung innerhalb von 30 Tagen die zuständige kantonale Lehraufsichtsbehörde mit einer schriftlichen Begründung zur Vermittlung beiziehen.
</t>
    </r>
    <r>
      <rPr>
        <b/>
        <sz val="9.5"/>
        <rFont val="Arial"/>
        <family val="2"/>
      </rPr>
      <t>Einsendung, Verwaltung</t>
    </r>
    <r>
      <rPr>
        <sz val="9.5"/>
        <rFont val="Arial"/>
        <family val="2"/>
      </rPr>
      <t xml:space="preserve">
Das von allen Beteiligten unterzeichnete Benotungsblatt ist im Original durch die Berufsbildnerin, den Berufs¬bildner an die zuständige kantonale Stelle einzusenden. Termine für die Einsendung gemäss Vorgabe des Kantons. Vorschlag OdAWald: 1. Semester per 28. Februar / 2. Semester per 31. August / 3. Semester per 28. Februar / 4. Semester per 31. August / 5. Semester per 28. Februar
</t>
    </r>
    <r>
      <rPr>
        <b/>
        <sz val="9.5"/>
        <rFont val="Arial"/>
        <family val="2"/>
      </rPr>
      <t xml:space="preserve">Gültigkeit </t>
    </r>
    <r>
      <rPr>
        <sz val="9.5"/>
        <rFont val="Arial"/>
        <family val="2"/>
      </rPr>
      <t xml:space="preserve">
Dieses Notenblatt wurde von einer Arbeitsgruppe der CODOC erarbeitet und nach einer Vernehmlassung bereinigt. Die Organisatioen der Arbeitswelt (OdA Wald) haben das Notenblatt genehmigt und empfehlen den kantonalen Behörden und den Lehrbetrieben, es umzusetzen.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</si>
</sst>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807]d/\ mmmm\ yyyy;@"/>
  </numFmts>
  <fonts count="22" x14ac:knownFonts="1">
    <font>
      <sz val="10"/>
      <name val="Arial"/>
    </font>
    <font>
      <sz val="10"/>
      <name val="Arial"/>
      <family val="2"/>
    </font>
    <font>
      <b/>
      <sz val="9"/>
      <name val="Arial"/>
      <family val="2"/>
    </font>
    <font>
      <b/>
      <sz val="11"/>
      <name val="Arial"/>
      <family val="2"/>
    </font>
    <font>
      <sz val="10"/>
      <name val="Arial"/>
      <family val="2"/>
    </font>
    <font>
      <b/>
      <sz val="8"/>
      <name val="Arial"/>
      <family val="2"/>
    </font>
    <font>
      <b/>
      <sz val="10"/>
      <name val="Arial"/>
      <family val="2"/>
    </font>
    <font>
      <sz val="9"/>
      <name val="Arial"/>
      <family val="2"/>
    </font>
    <font>
      <sz val="8"/>
      <name val="Arial"/>
      <family val="2"/>
    </font>
    <font>
      <b/>
      <sz val="18"/>
      <name val="Arial"/>
      <family val="2"/>
    </font>
    <font>
      <sz val="14"/>
      <name val="Arial"/>
      <family val="2"/>
    </font>
    <font>
      <b/>
      <sz val="9.5"/>
      <name val="Arial"/>
      <family val="2"/>
    </font>
    <font>
      <sz val="9.5"/>
      <name val="Arial"/>
      <family val="2"/>
    </font>
    <font>
      <u/>
      <sz val="10"/>
      <color indexed="12"/>
      <name val="Arial"/>
      <family val="2"/>
    </font>
    <font>
      <sz val="11"/>
      <name val="Arial"/>
      <family val="2"/>
    </font>
    <font>
      <sz val="10"/>
      <name val="Arial"/>
      <family val="2"/>
    </font>
    <font>
      <b/>
      <i/>
      <sz val="10"/>
      <name val="Arial"/>
      <family val="2"/>
    </font>
    <font>
      <b/>
      <sz val="9.5"/>
      <color indexed="43"/>
      <name val="Arial"/>
      <family val="2"/>
    </font>
    <font>
      <u/>
      <sz val="9.5"/>
      <color indexed="12"/>
      <name val="Arial"/>
      <family val="2"/>
    </font>
    <font>
      <b/>
      <sz val="16"/>
      <name val="Arial"/>
      <family val="2"/>
    </font>
    <font>
      <sz val="16"/>
      <name val="Arial"/>
      <family val="2"/>
    </font>
    <font>
      <sz val="10"/>
      <name val="Arial"/>
      <family val="2"/>
    </font>
  </fonts>
  <fills count="4">
    <fill>
      <patternFill patternType="none"/>
    </fill>
    <fill>
      <patternFill patternType="gray125"/>
    </fill>
    <fill>
      <patternFill patternType="solid">
        <fgColor indexed="26"/>
        <bgColor indexed="64"/>
      </patternFill>
    </fill>
    <fill>
      <patternFill patternType="solid">
        <fgColor indexed="22"/>
        <bgColor indexed="64"/>
      </patternFill>
    </fill>
  </fills>
  <borders count="38">
    <border>
      <left/>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s>
  <cellStyleXfs count="2">
    <xf numFmtId="0" fontId="0" fillId="0" borderId="0"/>
    <xf numFmtId="0" fontId="13" fillId="0" borderId="0" applyNumberFormat="0" applyFill="0" applyBorder="0" applyAlignment="0" applyProtection="0">
      <alignment vertical="top"/>
      <protection locked="0"/>
    </xf>
  </cellStyleXfs>
  <cellXfs count="281">
    <xf numFmtId="0" fontId="0" fillId="0" borderId="0" xfId="0"/>
    <xf numFmtId="0" fontId="10" fillId="0" borderId="0" xfId="0" applyFont="1" applyAlignment="1" applyProtection="1">
      <alignment horizontal="center" vertical="center"/>
      <protection hidden="1"/>
    </xf>
    <xf numFmtId="0" fontId="6"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center" vertical="center"/>
      <protection hidden="1"/>
    </xf>
    <xf numFmtId="0" fontId="11" fillId="2" borderId="1" xfId="0" applyFont="1" applyFill="1" applyBorder="1" applyAlignment="1" applyProtection="1">
      <alignment horizontal="left" vertical="center"/>
      <protection hidden="1"/>
    </xf>
    <xf numFmtId="0" fontId="11" fillId="2" borderId="2" xfId="0" applyFont="1" applyFill="1" applyBorder="1" applyAlignment="1" applyProtection="1">
      <alignment horizontal="left" vertical="center"/>
      <protection hidden="1"/>
    </xf>
    <xf numFmtId="0" fontId="11" fillId="2" borderId="3" xfId="0" applyFont="1" applyFill="1" applyBorder="1" applyAlignment="1" applyProtection="1">
      <alignment horizontal="center" vertical="center"/>
      <protection hidden="1"/>
    </xf>
    <xf numFmtId="0" fontId="6" fillId="0" borderId="0" xfId="0" applyFont="1" applyAlignment="1" applyProtection="1">
      <alignment horizontal="left" vertical="center"/>
      <protection hidden="1"/>
    </xf>
    <xf numFmtId="0" fontId="11" fillId="2" borderId="0" xfId="0" applyFont="1" applyFill="1" applyBorder="1" applyAlignment="1" applyProtection="1">
      <alignment horizontal="left" vertical="center"/>
      <protection hidden="1"/>
    </xf>
    <xf numFmtId="0" fontId="2" fillId="2" borderId="4"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protection hidden="1"/>
    </xf>
    <xf numFmtId="0" fontId="2" fillId="2" borderId="5" xfId="0" applyFont="1" applyFill="1" applyBorder="1" applyAlignment="1" applyProtection="1">
      <alignment horizontal="left"/>
      <protection hidden="1"/>
    </xf>
    <xf numFmtId="0" fontId="2" fillId="2" borderId="5" xfId="0" applyFont="1" applyFill="1" applyBorder="1" applyAlignment="1" applyProtection="1">
      <alignment horizontal="center"/>
      <protection hidden="1"/>
    </xf>
    <xf numFmtId="0" fontId="7" fillId="2" borderId="5" xfId="0" applyFont="1" applyFill="1" applyBorder="1" applyAlignment="1" applyProtection="1">
      <alignment horizontal="left"/>
      <protection hidden="1"/>
    </xf>
    <xf numFmtId="0" fontId="14" fillId="2" borderId="0" xfId="0" applyFont="1" applyFill="1" applyBorder="1" applyAlignment="1" applyProtection="1">
      <alignment horizontal="left" vertical="center"/>
      <protection hidden="1"/>
    </xf>
    <xf numFmtId="0" fontId="6" fillId="2" borderId="0" xfId="0" applyFont="1" applyFill="1" applyBorder="1" applyAlignment="1" applyProtection="1">
      <alignment horizontal="left"/>
      <protection hidden="1"/>
    </xf>
    <xf numFmtId="0" fontId="6" fillId="2" borderId="0" xfId="0" applyFont="1" applyFill="1" applyBorder="1" applyAlignment="1" applyProtection="1">
      <alignment horizontal="center"/>
      <protection hidden="1"/>
    </xf>
    <xf numFmtId="0" fontId="6" fillId="2" borderId="1"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6" fillId="2" borderId="2" xfId="0" applyFont="1" applyFill="1" applyBorder="1" applyAlignment="1" applyProtection="1">
      <alignment horizontal="left" vertical="center"/>
      <protection hidden="1"/>
    </xf>
    <xf numFmtId="0" fontId="6" fillId="2" borderId="7" xfId="0" applyFont="1" applyFill="1" applyBorder="1" applyAlignment="1" applyProtection="1">
      <alignment horizontal="left" vertical="center"/>
      <protection hidden="1"/>
    </xf>
    <xf numFmtId="0" fontId="6" fillId="2" borderId="8" xfId="0" applyFont="1" applyFill="1" applyBorder="1" applyAlignment="1" applyProtection="1">
      <alignment horizontal="left" vertical="center"/>
      <protection hidden="1"/>
    </xf>
    <xf numFmtId="0" fontId="6" fillId="2" borderId="9" xfId="0" applyFont="1" applyFill="1" applyBorder="1" applyAlignment="1" applyProtection="1">
      <alignment horizontal="center" vertical="center"/>
      <protection hidden="1"/>
    </xf>
    <xf numFmtId="0" fontId="6" fillId="2" borderId="10" xfId="0" applyFont="1" applyFill="1" applyBorder="1" applyAlignment="1" applyProtection="1">
      <alignment horizontal="center" vertical="center"/>
      <protection hidden="1"/>
    </xf>
    <xf numFmtId="0" fontId="3" fillId="2" borderId="5" xfId="0" applyFont="1" applyFill="1" applyBorder="1" applyAlignment="1" applyProtection="1">
      <alignment horizontal="left"/>
      <protection hidden="1"/>
    </xf>
    <xf numFmtId="0" fontId="13" fillId="2" borderId="11" xfId="1" applyFont="1" applyFill="1" applyBorder="1" applyAlignment="1" applyProtection="1">
      <alignment vertical="center"/>
      <protection hidden="1"/>
    </xf>
    <xf numFmtId="0" fontId="11" fillId="2" borderId="12" xfId="0" applyFont="1" applyFill="1" applyBorder="1" applyAlignment="1" applyProtection="1">
      <alignment horizontal="center" vertical="center"/>
      <protection hidden="1"/>
    </xf>
    <xf numFmtId="0" fontId="11" fillId="2" borderId="13" xfId="0" applyFont="1" applyFill="1" applyBorder="1" applyAlignment="1" applyProtection="1">
      <alignment horizontal="center" vertical="center"/>
      <protection hidden="1"/>
    </xf>
    <xf numFmtId="0" fontId="6" fillId="2" borderId="13" xfId="0" applyFont="1" applyFill="1" applyBorder="1" applyAlignment="1" applyProtection="1">
      <alignment horizontal="center" vertical="center"/>
      <protection hidden="1"/>
    </xf>
    <xf numFmtId="0" fontId="6" fillId="2" borderId="14" xfId="0" applyFont="1" applyFill="1" applyBorder="1" applyAlignment="1" applyProtection="1">
      <alignment horizontal="center" vertical="center"/>
      <protection hidden="1"/>
    </xf>
    <xf numFmtId="0" fontId="11" fillId="2" borderId="4" xfId="0" applyFont="1" applyFill="1" applyBorder="1" applyAlignment="1" applyProtection="1">
      <alignment horizontal="center" vertical="center" wrapText="1"/>
      <protection hidden="1"/>
    </xf>
    <xf numFmtId="0" fontId="6" fillId="2" borderId="15" xfId="0" applyFont="1" applyFill="1" applyBorder="1" applyAlignment="1" applyProtection="1">
      <alignment horizontal="left" vertical="center"/>
      <protection hidden="1"/>
    </xf>
    <xf numFmtId="0" fontId="11" fillId="2" borderId="6" xfId="0" applyFont="1" applyFill="1" applyBorder="1" applyAlignment="1" applyProtection="1">
      <alignment horizontal="left" vertical="center"/>
      <protection hidden="1"/>
    </xf>
    <xf numFmtId="0" fontId="6" fillId="2" borderId="11" xfId="0" applyFont="1" applyFill="1" applyBorder="1" applyAlignment="1" applyProtection="1">
      <alignment horizontal="left" vertical="center"/>
      <protection hidden="1"/>
    </xf>
    <xf numFmtId="0" fontId="11" fillId="2" borderId="9" xfId="0" applyFont="1" applyFill="1" applyBorder="1" applyAlignment="1" applyProtection="1">
      <alignment horizontal="left" vertical="center"/>
      <protection hidden="1"/>
    </xf>
    <xf numFmtId="49" fontId="12" fillId="2" borderId="16" xfId="0" applyNumberFormat="1" applyFont="1" applyFill="1" applyBorder="1" applyAlignment="1" applyProtection="1">
      <alignment horizontal="right" vertical="center"/>
      <protection hidden="1"/>
    </xf>
    <xf numFmtId="0" fontId="6" fillId="2" borderId="17" xfId="0" applyFont="1" applyFill="1" applyBorder="1" applyAlignment="1" applyProtection="1">
      <alignment horizontal="center" vertical="center"/>
      <protection hidden="1"/>
    </xf>
    <xf numFmtId="0" fontId="2" fillId="0" borderId="18"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hidden="1"/>
    </xf>
    <xf numFmtId="164" fontId="11" fillId="2" borderId="18" xfId="0" applyNumberFormat="1" applyFont="1" applyFill="1" applyBorder="1" applyAlignment="1" applyProtection="1">
      <alignment horizontal="center" vertical="center"/>
      <protection hidden="1"/>
    </xf>
    <xf numFmtId="0" fontId="2" fillId="0" borderId="3" xfId="0" applyFont="1" applyFill="1" applyBorder="1" applyAlignment="1" applyProtection="1">
      <alignment horizontal="center" vertical="center"/>
      <protection locked="0"/>
    </xf>
    <xf numFmtId="0" fontId="3" fillId="2" borderId="0" xfId="0" applyFont="1" applyFill="1" applyBorder="1" applyAlignment="1" applyProtection="1">
      <alignment horizontal="left"/>
      <protection hidden="1"/>
    </xf>
    <xf numFmtId="0" fontId="14" fillId="2" borderId="0" xfId="0" applyFont="1" applyFill="1" applyBorder="1" applyAlignment="1" applyProtection="1">
      <alignment horizontal="left"/>
      <protection hidden="1"/>
    </xf>
    <xf numFmtId="164" fontId="14" fillId="2" borderId="0" xfId="0" applyNumberFormat="1" applyFont="1" applyFill="1" applyBorder="1" applyAlignment="1" applyProtection="1">
      <alignment horizontal="left"/>
      <protection hidden="1"/>
    </xf>
    <xf numFmtId="0" fontId="14" fillId="2" borderId="0" xfId="0" applyFont="1" applyFill="1" applyAlignment="1" applyProtection="1">
      <alignment horizontal="left"/>
      <protection hidden="1"/>
    </xf>
    <xf numFmtId="0" fontId="14" fillId="0" borderId="0" xfId="0" applyFont="1" applyAlignment="1" applyProtection="1">
      <alignment horizontal="left"/>
      <protection hidden="1"/>
    </xf>
    <xf numFmtId="49" fontId="6" fillId="2" borderId="19" xfId="0" applyNumberFormat="1" applyFont="1" applyFill="1" applyBorder="1" applyAlignment="1" applyProtection="1">
      <alignment horizontal="left" vertical="center"/>
      <protection hidden="1"/>
    </xf>
    <xf numFmtId="0" fontId="6" fillId="2" borderId="5" xfId="0" applyFont="1" applyFill="1" applyBorder="1" applyAlignment="1" applyProtection="1">
      <alignment horizontal="left" vertical="center"/>
      <protection hidden="1"/>
    </xf>
    <xf numFmtId="0" fontId="6" fillId="2" borderId="20" xfId="0" applyFont="1" applyFill="1" applyBorder="1" applyAlignment="1" applyProtection="1">
      <alignment horizontal="left" vertical="center"/>
      <protection hidden="1"/>
    </xf>
    <xf numFmtId="0" fontId="6" fillId="2" borderId="5" xfId="0" applyFont="1" applyFill="1" applyBorder="1" applyAlignment="1" applyProtection="1">
      <alignment horizontal="center" vertical="center"/>
      <protection hidden="1"/>
    </xf>
    <xf numFmtId="0" fontId="6" fillId="2" borderId="21" xfId="0" applyFont="1" applyFill="1" applyBorder="1" applyAlignment="1" applyProtection="1">
      <alignment horizontal="left" vertical="center"/>
      <protection hidden="1"/>
    </xf>
    <xf numFmtId="0" fontId="12" fillId="0" borderId="22" xfId="0" applyNumberFormat="1" applyFont="1" applyFill="1" applyBorder="1" applyAlignment="1" applyProtection="1">
      <alignment horizontal="center" vertical="center"/>
      <protection locked="0"/>
    </xf>
    <xf numFmtId="0" fontId="13" fillId="2" borderId="16" xfId="1" applyFont="1" applyFill="1" applyBorder="1" applyAlignment="1" applyProtection="1">
      <alignment vertical="center"/>
      <protection hidden="1"/>
    </xf>
    <xf numFmtId="0" fontId="11" fillId="0" borderId="23" xfId="0" applyFont="1" applyFill="1" applyBorder="1" applyAlignment="1" applyProtection="1">
      <alignment horizontal="center" vertical="center"/>
      <protection hidden="1"/>
    </xf>
    <xf numFmtId="0" fontId="17" fillId="0" borderId="0" xfId="0" applyFont="1" applyFill="1" applyBorder="1" applyAlignment="1" applyProtection="1">
      <alignment horizontal="left" vertical="center"/>
      <protection hidden="1"/>
    </xf>
    <xf numFmtId="0" fontId="11" fillId="0" borderId="0" xfId="0" applyFont="1" applyFill="1" applyBorder="1" applyAlignment="1" applyProtection="1">
      <alignment horizontal="left" vertical="center"/>
      <protection hidden="1"/>
    </xf>
    <xf numFmtId="0" fontId="12" fillId="0" borderId="0" xfId="0" applyFont="1" applyFill="1" applyBorder="1" applyAlignment="1" applyProtection="1">
      <alignment vertical="justify" wrapText="1"/>
      <protection hidden="1"/>
    </xf>
    <xf numFmtId="49" fontId="12" fillId="0" borderId="0" xfId="0" applyNumberFormat="1" applyFont="1" applyFill="1" applyBorder="1" applyAlignment="1" applyProtection="1">
      <alignment horizontal="left" vertical="justify"/>
      <protection hidden="1"/>
    </xf>
    <xf numFmtId="0" fontId="12" fillId="0" borderId="0" xfId="0" applyFont="1" applyFill="1" applyBorder="1" applyAlignment="1" applyProtection="1">
      <alignment horizontal="left" vertical="top" wrapText="1"/>
      <protection hidden="1"/>
    </xf>
    <xf numFmtId="0" fontId="15" fillId="0" borderId="0" xfId="0" applyFont="1" applyAlignment="1" applyProtection="1">
      <alignment horizontal="left" vertical="center"/>
      <protection hidden="1"/>
    </xf>
    <xf numFmtId="0" fontId="15" fillId="2" borderId="10" xfId="0" applyFont="1" applyFill="1" applyBorder="1" applyAlignment="1" applyProtection="1">
      <alignment horizontal="left" vertical="center"/>
      <protection hidden="1"/>
    </xf>
    <xf numFmtId="0" fontId="15" fillId="2" borderId="16" xfId="0" applyFont="1" applyFill="1" applyBorder="1" applyAlignment="1" applyProtection="1">
      <alignment vertical="center"/>
      <protection hidden="1"/>
    </xf>
    <xf numFmtId="0" fontId="15" fillId="2" borderId="0" xfId="0" applyFont="1" applyFill="1" applyAlignment="1" applyProtection="1">
      <alignment horizontal="left"/>
      <protection hidden="1"/>
    </xf>
    <xf numFmtId="0" fontId="15" fillId="0" borderId="0" xfId="0" applyFont="1" applyAlignment="1" applyProtection="1">
      <alignment horizontal="left"/>
      <protection hidden="1"/>
    </xf>
    <xf numFmtId="0" fontId="15" fillId="2" borderId="0" xfId="0" applyFont="1" applyFill="1" applyBorder="1" applyAlignment="1" applyProtection="1">
      <alignment horizontal="left" vertical="center"/>
      <protection hidden="1"/>
    </xf>
    <xf numFmtId="0" fontId="15" fillId="2" borderId="0" xfId="0" applyFont="1" applyFill="1" applyAlignment="1" applyProtection="1">
      <alignment horizontal="left" vertical="center"/>
      <protection hidden="1"/>
    </xf>
    <xf numFmtId="0" fontId="15" fillId="2" borderId="6" xfId="0" applyFont="1" applyFill="1" applyBorder="1" applyAlignment="1" applyProtection="1">
      <alignment horizontal="left" vertical="center"/>
      <protection hidden="1"/>
    </xf>
    <xf numFmtId="0" fontId="15" fillId="2" borderId="17" xfId="0" applyFont="1" applyFill="1" applyBorder="1" applyAlignment="1" applyProtection="1">
      <alignment horizontal="left" vertical="center"/>
      <protection hidden="1"/>
    </xf>
    <xf numFmtId="164" fontId="15" fillId="2" borderId="24" xfId="0" applyNumberFormat="1" applyFont="1" applyFill="1" applyBorder="1" applyAlignment="1" applyProtection="1">
      <alignment horizontal="center" vertical="center"/>
      <protection hidden="1"/>
    </xf>
    <xf numFmtId="0" fontId="15" fillId="2" borderId="7" xfId="0" applyFont="1" applyFill="1" applyBorder="1" applyAlignment="1" applyProtection="1">
      <alignment horizontal="left" vertical="center"/>
      <protection hidden="1"/>
    </xf>
    <xf numFmtId="0" fontId="15" fillId="2" borderId="9" xfId="0" applyFont="1" applyFill="1" applyBorder="1" applyAlignment="1" applyProtection="1">
      <alignment horizontal="left" vertical="center"/>
      <protection hidden="1"/>
    </xf>
    <xf numFmtId="2" fontId="15" fillId="2" borderId="25" xfId="0" applyNumberFormat="1" applyFont="1" applyFill="1" applyBorder="1" applyAlignment="1" applyProtection="1">
      <alignment horizontal="center" vertical="center"/>
      <protection hidden="1"/>
    </xf>
    <xf numFmtId="0" fontId="15" fillId="2" borderId="11" xfId="0" applyFont="1" applyFill="1" applyBorder="1" applyAlignment="1" applyProtection="1">
      <alignment horizontal="left" vertical="center"/>
      <protection hidden="1"/>
    </xf>
    <xf numFmtId="164" fontId="15" fillId="2" borderId="22" xfId="0" applyNumberFormat="1" applyFont="1" applyFill="1" applyBorder="1" applyAlignment="1" applyProtection="1">
      <alignment horizontal="center" vertical="center"/>
      <protection hidden="1"/>
    </xf>
    <xf numFmtId="0" fontId="4" fillId="0" borderId="0" xfId="0" applyFont="1" applyAlignment="1" applyProtection="1">
      <alignment horizontal="left"/>
      <protection hidden="1"/>
    </xf>
    <xf numFmtId="0" fontId="21" fillId="0" borderId="0" xfId="0" applyFont="1" applyAlignment="1" applyProtection="1">
      <alignment horizontal="left"/>
      <protection hidden="1"/>
    </xf>
    <xf numFmtId="0" fontId="15" fillId="2" borderId="0" xfId="0" applyFont="1" applyFill="1" applyBorder="1" applyAlignment="1" applyProtection="1">
      <alignment horizontal="left"/>
      <protection hidden="1"/>
    </xf>
    <xf numFmtId="0" fontId="15" fillId="2" borderId="0" xfId="0" applyFont="1" applyFill="1" applyBorder="1" applyAlignment="1" applyProtection="1">
      <alignment horizontal="center"/>
      <protection hidden="1"/>
    </xf>
    <xf numFmtId="0" fontId="15" fillId="2" borderId="19" xfId="0" applyFont="1" applyFill="1" applyBorder="1" applyAlignment="1" applyProtection="1">
      <alignment horizontal="left" vertical="center"/>
      <protection hidden="1"/>
    </xf>
    <xf numFmtId="0" fontId="15" fillId="2" borderId="26" xfId="0" applyFont="1" applyFill="1" applyBorder="1" applyAlignment="1" applyProtection="1">
      <alignment horizontal="left" vertical="center"/>
      <protection hidden="1"/>
    </xf>
    <xf numFmtId="0" fontId="21" fillId="0" borderId="0" xfId="0" applyFont="1" applyBorder="1" applyAlignment="1" applyProtection="1">
      <alignment horizontal="left" vertical="center"/>
      <protection hidden="1"/>
    </xf>
    <xf numFmtId="0" fontId="3" fillId="0" borderId="0" xfId="0" applyFont="1" applyAlignment="1" applyProtection="1">
      <alignment horizontal="left" vertical="center"/>
      <protection hidden="1"/>
    </xf>
    <xf numFmtId="0" fontId="3" fillId="0" borderId="0" xfId="0" applyFont="1" applyFill="1" applyAlignment="1" applyProtection="1">
      <alignment horizontal="left" vertical="center"/>
      <protection hidden="1"/>
    </xf>
    <xf numFmtId="0" fontId="5" fillId="0" borderId="0" xfId="0" applyFont="1" applyAlignment="1" applyProtection="1">
      <alignment horizontal="left" vertical="center"/>
      <protection hidden="1"/>
    </xf>
    <xf numFmtId="0" fontId="15" fillId="0" borderId="0" xfId="0" applyFont="1" applyFill="1" applyAlignment="1" applyProtection="1">
      <alignment horizontal="left" vertical="center"/>
      <protection hidden="1"/>
    </xf>
    <xf numFmtId="0" fontId="3" fillId="0" borderId="0" xfId="0" applyFont="1" applyAlignment="1" applyProtection="1">
      <alignment horizontal="left" vertical="center" wrapText="1"/>
      <protection hidden="1"/>
    </xf>
    <xf numFmtId="0" fontId="15" fillId="0" borderId="0" xfId="0" applyFont="1" applyAlignment="1" applyProtection="1">
      <protection hidden="1"/>
    </xf>
    <xf numFmtId="0" fontId="15" fillId="0" borderId="0" xfId="0" applyFont="1" applyAlignment="1" applyProtection="1">
      <alignment horizontal="center"/>
      <protection hidden="1"/>
    </xf>
    <xf numFmtId="0" fontId="8" fillId="0" borderId="0" xfId="0" applyFont="1" applyAlignment="1" applyProtection="1">
      <alignment horizontal="left" vertical="center"/>
      <protection hidden="1"/>
    </xf>
    <xf numFmtId="165" fontId="6" fillId="2" borderId="0" xfId="0" applyNumberFormat="1" applyFont="1" applyFill="1" applyBorder="1" applyAlignment="1" applyProtection="1">
      <alignment horizontal="left"/>
      <protection hidden="1"/>
    </xf>
    <xf numFmtId="49" fontId="6" fillId="2" borderId="0" xfId="0" applyNumberFormat="1" applyFont="1" applyFill="1" applyBorder="1" applyAlignment="1" applyProtection="1">
      <alignment horizontal="left" vertical="center"/>
      <protection hidden="1"/>
    </xf>
    <xf numFmtId="49" fontId="6" fillId="2" borderId="15" xfId="0" applyNumberFormat="1" applyFont="1" applyFill="1" applyBorder="1" applyAlignment="1" applyProtection="1">
      <alignment horizontal="left" vertical="center"/>
      <protection hidden="1"/>
    </xf>
    <xf numFmtId="49" fontId="6" fillId="2" borderId="0" xfId="0" applyNumberFormat="1" applyFont="1" applyFill="1" applyBorder="1" applyAlignment="1" applyProtection="1">
      <alignment horizontal="center" vertical="center"/>
      <protection hidden="1"/>
    </xf>
    <xf numFmtId="49" fontId="15" fillId="2" borderId="19" xfId="0" applyNumberFormat="1" applyFont="1" applyFill="1" applyBorder="1" applyAlignment="1" applyProtection="1">
      <alignment horizontal="left" vertical="center"/>
      <protection hidden="1"/>
    </xf>
    <xf numFmtId="0" fontId="17" fillId="3" borderId="0" xfId="0" applyFont="1" applyFill="1" applyBorder="1" applyAlignment="1" applyProtection="1">
      <alignment horizontal="left" vertical="center"/>
      <protection hidden="1"/>
    </xf>
    <xf numFmtId="0" fontId="11" fillId="3" borderId="0" xfId="0" applyFont="1" applyFill="1" applyBorder="1" applyAlignment="1" applyProtection="1">
      <alignment horizontal="left" vertical="center"/>
      <protection hidden="1"/>
    </xf>
    <xf numFmtId="0" fontId="12" fillId="0" borderId="22" xfId="0" applyNumberFormat="1" applyFont="1" applyFill="1" applyBorder="1" applyAlignment="1" applyProtection="1">
      <alignment horizontal="center" vertical="center"/>
    </xf>
    <xf numFmtId="0" fontId="2" fillId="0" borderId="18" xfId="0" applyFont="1"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12" fillId="0" borderId="23" xfId="0" applyFont="1" applyBorder="1" applyAlignment="1" applyProtection="1">
      <alignment horizontal="center" vertical="center"/>
    </xf>
    <xf numFmtId="0" fontId="17" fillId="0" borderId="0" xfId="0" applyFont="1" applyFill="1" applyBorder="1" applyAlignment="1" applyProtection="1">
      <alignment vertical="center"/>
    </xf>
    <xf numFmtId="0" fontId="11" fillId="0" borderId="0" xfId="0" applyFont="1" applyFill="1" applyBorder="1" applyAlignment="1" applyProtection="1">
      <alignment vertical="center"/>
    </xf>
    <xf numFmtId="0" fontId="12" fillId="0" borderId="0" xfId="0" applyFont="1" applyBorder="1" applyAlignment="1" applyProtection="1">
      <alignment horizontal="left" vertical="top" wrapText="1"/>
    </xf>
    <xf numFmtId="0" fontId="12" fillId="0" borderId="0" xfId="0" applyFont="1" applyAlignment="1" applyProtection="1">
      <alignment horizontal="left" vertical="top" wrapText="1"/>
    </xf>
    <xf numFmtId="0" fontId="12" fillId="0" borderId="22" xfId="0" applyNumberFormat="1" applyFont="1" applyFill="1" applyBorder="1" applyAlignment="1" applyProtection="1">
      <alignment horizontal="center" vertical="center"/>
      <protection locked="0" hidden="1"/>
    </xf>
    <xf numFmtId="0" fontId="6" fillId="0" borderId="27" xfId="0" applyFont="1" applyFill="1" applyBorder="1" applyAlignment="1" applyProtection="1">
      <alignment horizontal="left" vertical="center"/>
      <protection hidden="1"/>
    </xf>
    <xf numFmtId="0" fontId="6" fillId="0" borderId="0" xfId="0" applyFont="1" applyFill="1" applyBorder="1" applyAlignment="1" applyProtection="1">
      <alignment horizontal="left" vertical="center"/>
      <protection hidden="1"/>
    </xf>
    <xf numFmtId="0" fontId="6" fillId="0" borderId="28" xfId="0" applyFont="1" applyFill="1" applyBorder="1" applyAlignment="1" applyProtection="1">
      <alignment horizontal="left" vertical="center"/>
      <protection hidden="1"/>
    </xf>
    <xf numFmtId="0" fontId="6" fillId="0" borderId="5" xfId="0" applyFont="1" applyFill="1" applyBorder="1" applyAlignment="1" applyProtection="1">
      <alignment horizontal="left" vertical="center"/>
      <protection hidden="1"/>
    </xf>
    <xf numFmtId="0" fontId="6" fillId="0" borderId="27" xfId="0" applyFont="1" applyFill="1" applyBorder="1" applyAlignment="1" applyProtection="1">
      <alignment horizontal="left" vertical="center"/>
      <protection locked="0" hidden="1"/>
    </xf>
    <xf numFmtId="0" fontId="6" fillId="0" borderId="0" xfId="0" applyFont="1" applyFill="1" applyBorder="1" applyAlignment="1" applyProtection="1">
      <alignment horizontal="left" vertical="center"/>
      <protection locked="0" hidden="1"/>
    </xf>
    <xf numFmtId="0" fontId="6" fillId="0" borderId="28" xfId="0" applyFont="1" applyFill="1" applyBorder="1" applyAlignment="1" applyProtection="1">
      <alignment horizontal="left" vertical="center"/>
      <protection locked="0" hidden="1"/>
    </xf>
    <xf numFmtId="0" fontId="6" fillId="0" borderId="5" xfId="0" applyFont="1" applyFill="1" applyBorder="1" applyAlignment="1" applyProtection="1">
      <alignment horizontal="left" vertical="center"/>
      <protection locked="0" hidden="1"/>
    </xf>
    <xf numFmtId="0" fontId="1" fillId="0" borderId="0" xfId="0" applyFont="1" applyAlignment="1" applyProtection="1">
      <alignment horizontal="left" vertical="center"/>
      <protection hidden="1"/>
    </xf>
    <xf numFmtId="0" fontId="1" fillId="2" borderId="10" xfId="0" applyFont="1" applyFill="1" applyBorder="1" applyAlignment="1" applyProtection="1">
      <alignment horizontal="left" vertical="center"/>
      <protection hidden="1"/>
    </xf>
    <xf numFmtId="0" fontId="1" fillId="2" borderId="16" xfId="0" applyFont="1" applyFill="1" applyBorder="1" applyAlignment="1" applyProtection="1">
      <alignment vertical="center"/>
      <protection hidden="1"/>
    </xf>
    <xf numFmtId="0" fontId="1" fillId="2" borderId="0" xfId="0" applyFont="1" applyFill="1" applyAlignment="1" applyProtection="1">
      <alignment horizontal="left"/>
      <protection hidden="1"/>
    </xf>
    <xf numFmtId="0" fontId="1" fillId="0" borderId="0" xfId="0" applyFont="1" applyAlignment="1" applyProtection="1">
      <alignment horizontal="left"/>
      <protection hidden="1"/>
    </xf>
    <xf numFmtId="0" fontId="1" fillId="2" borderId="0" xfId="0" applyFont="1" applyFill="1" applyBorder="1" applyAlignment="1" applyProtection="1">
      <alignment horizontal="left" vertical="center"/>
      <protection hidden="1"/>
    </xf>
    <xf numFmtId="0" fontId="1" fillId="2" borderId="0" xfId="0" applyFont="1" applyFill="1" applyAlignment="1" applyProtection="1">
      <alignment horizontal="left" vertical="center"/>
      <protection hidden="1"/>
    </xf>
    <xf numFmtId="0" fontId="1" fillId="2" borderId="6" xfId="0" applyFont="1" applyFill="1" applyBorder="1" applyAlignment="1" applyProtection="1">
      <alignment horizontal="left" vertical="center"/>
      <protection hidden="1"/>
    </xf>
    <xf numFmtId="0" fontId="1" fillId="2" borderId="17" xfId="0" applyFont="1" applyFill="1" applyBorder="1" applyAlignment="1" applyProtection="1">
      <alignment horizontal="left" vertical="center"/>
      <protection hidden="1"/>
    </xf>
    <xf numFmtId="164" fontId="1" fillId="2" borderId="24" xfId="0" applyNumberFormat="1" applyFont="1" applyFill="1" applyBorder="1" applyAlignment="1" applyProtection="1">
      <alignment horizontal="center" vertical="center"/>
      <protection hidden="1"/>
    </xf>
    <xf numFmtId="0" fontId="1" fillId="2" borderId="7" xfId="0" applyFont="1" applyFill="1" applyBorder="1" applyAlignment="1" applyProtection="1">
      <alignment horizontal="left" vertical="center"/>
      <protection hidden="1"/>
    </xf>
    <xf numFmtId="0" fontId="1" fillId="2" borderId="9" xfId="0" applyFont="1" applyFill="1" applyBorder="1" applyAlignment="1" applyProtection="1">
      <alignment horizontal="left" vertical="center"/>
      <protection hidden="1"/>
    </xf>
    <xf numFmtId="2" fontId="1" fillId="2" borderId="25" xfId="0" applyNumberFormat="1" applyFont="1" applyFill="1" applyBorder="1" applyAlignment="1" applyProtection="1">
      <alignment horizontal="center" vertical="center"/>
      <protection hidden="1"/>
    </xf>
    <xf numFmtId="0" fontId="1" fillId="2" borderId="11" xfId="0" applyFont="1" applyFill="1" applyBorder="1" applyAlignment="1" applyProtection="1">
      <alignment horizontal="left" vertical="center"/>
      <protection hidden="1"/>
    </xf>
    <xf numFmtId="164" fontId="1" fillId="2" borderId="22" xfId="0" applyNumberFormat="1" applyFont="1" applyFill="1" applyBorder="1" applyAlignment="1" applyProtection="1">
      <alignment horizontal="center" vertical="center"/>
      <protection hidden="1"/>
    </xf>
    <xf numFmtId="0" fontId="1" fillId="2" borderId="0" xfId="0" applyFont="1" applyFill="1" applyBorder="1" applyAlignment="1" applyProtection="1">
      <alignment horizontal="left"/>
      <protection hidden="1"/>
    </xf>
    <xf numFmtId="0" fontId="1" fillId="2" borderId="0" xfId="0" applyFont="1" applyFill="1" applyBorder="1" applyAlignment="1" applyProtection="1">
      <alignment horizontal="center"/>
      <protection hidden="1"/>
    </xf>
    <xf numFmtId="49" fontId="1" fillId="2" borderId="19" xfId="0" applyNumberFormat="1" applyFont="1" applyFill="1" applyBorder="1" applyAlignment="1" applyProtection="1">
      <alignment horizontal="left" vertical="center"/>
      <protection hidden="1"/>
    </xf>
    <xf numFmtId="0" fontId="1" fillId="2" borderId="26" xfId="0" applyFont="1" applyFill="1" applyBorder="1" applyAlignment="1" applyProtection="1">
      <alignment horizontal="left" vertical="center"/>
      <protection hidden="1"/>
    </xf>
    <xf numFmtId="0" fontId="1" fillId="0" borderId="0" xfId="0" applyFont="1" applyAlignment="1" applyProtection="1">
      <protection hidden="1"/>
    </xf>
    <xf numFmtId="0" fontId="1" fillId="0" borderId="0" xfId="0" applyFont="1" applyAlignment="1" applyProtection="1">
      <alignment horizontal="center"/>
      <protection hidden="1"/>
    </xf>
    <xf numFmtId="49" fontId="6" fillId="2" borderId="5" xfId="0" applyNumberFormat="1" applyFont="1" applyFill="1" applyBorder="1" applyAlignment="1" applyProtection="1">
      <alignment horizontal="left" vertical="center"/>
      <protection hidden="1"/>
    </xf>
    <xf numFmtId="49" fontId="6" fillId="2" borderId="21" xfId="0" applyNumberFormat="1" applyFont="1" applyFill="1" applyBorder="1" applyAlignment="1" applyProtection="1">
      <alignment horizontal="left" vertical="center"/>
      <protection hidden="1"/>
    </xf>
    <xf numFmtId="49" fontId="6" fillId="2" borderId="5" xfId="0" applyNumberFormat="1" applyFont="1" applyFill="1" applyBorder="1" applyAlignment="1" applyProtection="1">
      <alignment horizontal="center" vertical="center"/>
      <protection hidden="1"/>
    </xf>
    <xf numFmtId="49" fontId="15" fillId="2" borderId="26" xfId="0" applyNumberFormat="1" applyFont="1" applyFill="1" applyBorder="1" applyAlignment="1" applyProtection="1">
      <alignment horizontal="left" vertical="center"/>
      <protection hidden="1"/>
    </xf>
    <xf numFmtId="0" fontId="12" fillId="0" borderId="0" xfId="0" applyFont="1" applyFill="1" applyBorder="1" applyAlignment="1" applyProtection="1">
      <alignment horizontal="left" vertical="top" wrapText="1"/>
      <protection hidden="1"/>
    </xf>
    <xf numFmtId="0" fontId="12" fillId="0" borderId="0" xfId="0" applyFont="1" applyAlignment="1" applyProtection="1">
      <alignment horizontal="left" vertical="top" wrapText="1"/>
    </xf>
    <xf numFmtId="0" fontId="19" fillId="3" borderId="31" xfId="0" applyFont="1" applyFill="1" applyBorder="1" applyAlignment="1" applyProtection="1">
      <alignment horizontal="center" vertical="center"/>
      <protection hidden="1"/>
    </xf>
    <xf numFmtId="0" fontId="19" fillId="3" borderId="29" xfId="0" applyFont="1" applyFill="1" applyBorder="1" applyAlignment="1" applyProtection="1">
      <alignment horizontal="center" vertical="center"/>
      <protection hidden="1"/>
    </xf>
    <xf numFmtId="0" fontId="20" fillId="3" borderId="29" xfId="0" applyFont="1" applyFill="1" applyBorder="1" applyAlignment="1" applyProtection="1">
      <alignment horizontal="center" vertical="center"/>
    </xf>
    <xf numFmtId="0" fontId="20" fillId="3" borderId="32" xfId="0" applyFont="1" applyFill="1" applyBorder="1" applyAlignment="1" applyProtection="1">
      <alignment horizontal="center" vertical="center"/>
    </xf>
    <xf numFmtId="0" fontId="11" fillId="3" borderId="0" xfId="0" applyFont="1" applyFill="1" applyBorder="1" applyAlignment="1" applyProtection="1">
      <alignment horizontal="left" vertical="center"/>
      <protection hidden="1"/>
    </xf>
    <xf numFmtId="0" fontId="17" fillId="3" borderId="0" xfId="0" applyFont="1" applyFill="1" applyBorder="1" applyAlignment="1" applyProtection="1">
      <alignment vertical="center"/>
    </xf>
    <xf numFmtId="0" fontId="11" fillId="3" borderId="0" xfId="0" applyFont="1" applyFill="1" applyBorder="1" applyAlignment="1" applyProtection="1">
      <alignment vertical="center"/>
    </xf>
    <xf numFmtId="0" fontId="12" fillId="0" borderId="0" xfId="0" applyFont="1" applyFill="1" applyBorder="1" applyAlignment="1" applyProtection="1">
      <alignment vertical="top" wrapText="1"/>
      <protection hidden="1"/>
    </xf>
    <xf numFmtId="0" fontId="12" fillId="0" borderId="0" xfId="0" applyFont="1" applyBorder="1" applyAlignment="1" applyProtection="1">
      <alignment vertical="top" wrapText="1"/>
    </xf>
    <xf numFmtId="0" fontId="12" fillId="0" borderId="0" xfId="0" applyFont="1" applyBorder="1" applyAlignment="1" applyProtection="1">
      <alignment horizontal="left" vertical="top" wrapText="1"/>
    </xf>
    <xf numFmtId="0" fontId="12" fillId="0" borderId="0" xfId="0" applyFont="1" applyFill="1" applyBorder="1" applyAlignment="1" applyProtection="1">
      <alignment horizontal="left" vertical="justify" wrapText="1"/>
      <protection hidden="1"/>
    </xf>
    <xf numFmtId="0" fontId="12" fillId="0" borderId="0" xfId="0" applyFont="1" applyBorder="1" applyAlignment="1" applyProtection="1">
      <alignment horizontal="left" vertical="justify" wrapText="1"/>
    </xf>
    <xf numFmtId="0" fontId="11" fillId="2" borderId="2" xfId="0" applyFont="1" applyFill="1" applyBorder="1" applyAlignment="1" applyProtection="1">
      <alignment horizontal="left" vertical="center"/>
      <protection hidden="1"/>
    </xf>
    <xf numFmtId="0" fontId="6" fillId="0" borderId="7" xfId="0" applyFont="1" applyBorder="1" applyAlignment="1" applyProtection="1">
      <alignment horizontal="left" vertical="center"/>
    </xf>
    <xf numFmtId="0" fontId="6" fillId="0" borderId="9" xfId="0" applyFont="1" applyBorder="1" applyAlignment="1" applyProtection="1">
      <alignment horizontal="left" vertical="center"/>
    </xf>
    <xf numFmtId="0" fontId="5" fillId="0" borderId="18"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2" fillId="2" borderId="18" xfId="0" applyFont="1" applyFill="1" applyBorder="1" applyAlignment="1" applyProtection="1">
      <alignment horizontal="left" vertical="center" wrapText="1"/>
      <protection hidden="1"/>
    </xf>
    <xf numFmtId="0" fontId="4" fillId="2" borderId="18" xfId="0" applyFont="1" applyFill="1" applyBorder="1" applyAlignment="1" applyProtection="1">
      <alignment vertical="center" wrapText="1"/>
      <protection hidden="1"/>
    </xf>
    <xf numFmtId="0" fontId="11" fillId="2" borderId="2" xfId="0" applyFont="1" applyFill="1" applyBorder="1" applyAlignment="1" applyProtection="1">
      <alignment horizontal="center" vertical="center"/>
      <protection hidden="1"/>
    </xf>
    <xf numFmtId="0" fontId="15" fillId="0" borderId="9" xfId="0" applyFont="1" applyBorder="1" applyAlignment="1" applyProtection="1">
      <alignment horizontal="center" vertical="center"/>
    </xf>
    <xf numFmtId="0" fontId="12" fillId="0" borderId="34" xfId="0" applyNumberFormat="1" applyFont="1" applyFill="1" applyBorder="1" applyAlignment="1" applyProtection="1">
      <alignment horizontal="left" vertical="center"/>
    </xf>
    <xf numFmtId="0" fontId="15" fillId="0" borderId="7" xfId="0" applyNumberFormat="1" applyFont="1" applyFill="1" applyBorder="1" applyAlignment="1" applyProtection="1">
      <alignment horizontal="left" vertical="center"/>
    </xf>
    <xf numFmtId="0" fontId="15" fillId="0" borderId="25" xfId="0" applyNumberFormat="1" applyFont="1" applyFill="1" applyBorder="1" applyAlignment="1" applyProtection="1">
      <alignment horizontal="left" vertical="center"/>
    </xf>
    <xf numFmtId="0" fontId="11" fillId="2" borderId="1" xfId="0" applyFont="1" applyFill="1" applyBorder="1" applyAlignment="1" applyProtection="1">
      <alignment horizontal="center" vertical="center"/>
      <protection hidden="1"/>
    </xf>
    <xf numFmtId="0" fontId="15" fillId="0" borderId="17" xfId="0" applyFont="1" applyBorder="1" applyAlignment="1" applyProtection="1">
      <alignment horizontal="center" vertical="center"/>
    </xf>
    <xf numFmtId="0" fontId="6" fillId="2" borderId="30" xfId="0" applyFont="1" applyFill="1" applyBorder="1" applyAlignment="1" applyProtection="1">
      <alignment horizontal="left" vertical="center" wrapText="1"/>
      <protection hidden="1"/>
    </xf>
    <xf numFmtId="0" fontId="6" fillId="2" borderId="17" xfId="0" applyFont="1" applyFill="1" applyBorder="1" applyAlignment="1" applyProtection="1">
      <alignment horizontal="left" vertical="center" wrapText="1"/>
      <protection hidden="1"/>
    </xf>
    <xf numFmtId="0" fontId="15" fillId="2" borderId="4"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0" fontId="4" fillId="2" borderId="3" xfId="0" applyFont="1" applyFill="1" applyBorder="1" applyAlignment="1" applyProtection="1">
      <alignment vertical="center" wrapText="1"/>
      <protection hidden="1"/>
    </xf>
    <xf numFmtId="0" fontId="8" fillId="2" borderId="29" xfId="0" applyFont="1" applyFill="1" applyBorder="1" applyAlignment="1" applyProtection="1">
      <alignment horizontal="left" vertical="center" wrapText="1"/>
      <protection hidden="1"/>
    </xf>
    <xf numFmtId="0" fontId="8" fillId="2" borderId="29" xfId="0" applyFont="1" applyFill="1" applyBorder="1" applyAlignment="1" applyProtection="1">
      <alignment vertical="center" wrapText="1"/>
      <protection hidden="1"/>
    </xf>
    <xf numFmtId="0" fontId="11" fillId="2" borderId="4" xfId="0" applyFont="1" applyFill="1" applyBorder="1" applyAlignment="1" applyProtection="1">
      <alignment horizontal="left" vertical="center" wrapText="1"/>
      <protection hidden="1"/>
    </xf>
    <xf numFmtId="0" fontId="15" fillId="2" borderId="12" xfId="0" applyFont="1" applyFill="1" applyBorder="1" applyAlignment="1" applyProtection="1">
      <alignment horizontal="left" vertical="center" wrapText="1"/>
      <protection hidden="1"/>
    </xf>
    <xf numFmtId="0" fontId="8" fillId="2" borderId="23" xfId="0" applyFont="1" applyFill="1" applyBorder="1" applyAlignment="1" applyProtection="1">
      <alignment horizontal="left" vertical="center" wrapText="1"/>
      <protection hidden="1"/>
    </xf>
    <xf numFmtId="0" fontId="8" fillId="2" borderId="0" xfId="0" applyFont="1" applyFill="1" applyBorder="1" applyAlignment="1" applyProtection="1">
      <alignment vertical="center" wrapText="1"/>
      <protection hidden="1"/>
    </xf>
    <xf numFmtId="165" fontId="16" fillId="0" borderId="0" xfId="0" applyNumberFormat="1" applyFont="1" applyFill="1" applyBorder="1" applyAlignment="1" applyProtection="1">
      <alignment horizontal="left"/>
    </xf>
    <xf numFmtId="0" fontId="16" fillId="0" borderId="0" xfId="0" applyFont="1" applyFill="1" applyAlignment="1" applyProtection="1"/>
    <xf numFmtId="0" fontId="5" fillId="0" borderId="3" xfId="0" applyFont="1" applyFill="1" applyBorder="1" applyAlignment="1" applyProtection="1">
      <alignment horizontal="left" vertical="center" wrapText="1"/>
    </xf>
    <xf numFmtId="0" fontId="5" fillId="0" borderId="14" xfId="0" applyFont="1" applyFill="1" applyBorder="1" applyAlignment="1" applyProtection="1">
      <alignment horizontal="left" vertical="center" wrapText="1"/>
    </xf>
    <xf numFmtId="0" fontId="12" fillId="0" borderId="11" xfId="0" applyNumberFormat="1" applyFont="1" applyFill="1" applyBorder="1" applyAlignment="1" applyProtection="1">
      <alignment horizontal="center" vertical="center"/>
    </xf>
    <xf numFmtId="0" fontId="15" fillId="0" borderId="10" xfId="0" applyNumberFormat="1" applyFont="1" applyFill="1" applyBorder="1" applyAlignment="1" applyProtection="1">
      <alignment horizontal="center" vertical="center"/>
    </xf>
    <xf numFmtId="0" fontId="9" fillId="3" borderId="29" xfId="0" applyFont="1" applyFill="1" applyBorder="1" applyAlignment="1" applyProtection="1">
      <alignment horizontal="center" vertical="center"/>
      <protection hidden="1"/>
    </xf>
    <xf numFmtId="0" fontId="15" fillId="3" borderId="29" xfId="0" applyFont="1" applyFill="1" applyBorder="1" applyAlignment="1" applyProtection="1">
      <alignment horizontal="center" vertical="center"/>
    </xf>
    <xf numFmtId="0" fontId="15" fillId="3" borderId="32" xfId="0" applyFont="1" applyFill="1" applyBorder="1" applyAlignment="1" applyProtection="1">
      <alignment horizontal="center" vertical="center"/>
    </xf>
    <xf numFmtId="0" fontId="2" fillId="2" borderId="4" xfId="0" applyFont="1" applyFill="1" applyBorder="1" applyAlignment="1" applyProtection="1">
      <alignment horizontal="left" vertical="center" wrapText="1"/>
      <protection hidden="1"/>
    </xf>
    <xf numFmtId="0" fontId="4" fillId="2" borderId="4" xfId="0" applyFont="1" applyFill="1" applyBorder="1" applyAlignment="1" applyProtection="1">
      <alignment vertical="center" wrapText="1"/>
      <protection hidden="1"/>
    </xf>
    <xf numFmtId="0" fontId="11" fillId="2" borderId="8" xfId="0" applyFont="1" applyFill="1" applyBorder="1" applyAlignment="1" applyProtection="1">
      <alignment horizontal="left" vertical="center"/>
      <protection hidden="1"/>
    </xf>
    <xf numFmtId="0" fontId="15" fillId="2" borderId="10" xfId="0" applyFont="1" applyFill="1" applyBorder="1" applyAlignment="1" applyProtection="1">
      <alignment horizontal="left" vertical="center"/>
      <protection hidden="1"/>
    </xf>
    <xf numFmtId="0" fontId="12" fillId="0" borderId="33" xfId="0" applyNumberFormat="1" applyFont="1" applyFill="1" applyBorder="1" applyAlignment="1" applyProtection="1">
      <alignment horizontal="left" vertical="center"/>
    </xf>
    <xf numFmtId="0" fontId="15" fillId="0" borderId="6" xfId="0" applyNumberFormat="1" applyFont="1" applyFill="1" applyBorder="1" applyAlignment="1" applyProtection="1">
      <alignment horizontal="left" vertical="center"/>
    </xf>
    <xf numFmtId="0" fontId="15" fillId="0" borderId="24" xfId="0" applyNumberFormat="1" applyFont="1" applyFill="1" applyBorder="1" applyAlignment="1" applyProtection="1">
      <alignment horizontal="left" vertical="center"/>
    </xf>
    <xf numFmtId="0" fontId="6" fillId="2" borderId="20" xfId="0" applyFont="1" applyFill="1" applyBorder="1" applyAlignment="1" applyProtection="1">
      <alignment horizontal="center" vertical="center" wrapText="1"/>
      <protection hidden="1"/>
    </xf>
    <xf numFmtId="0" fontId="15" fillId="2" borderId="5" xfId="0" applyFont="1" applyFill="1" applyBorder="1" applyAlignment="1" applyProtection="1">
      <alignment horizontal="center" vertical="center" wrapText="1"/>
      <protection hidden="1"/>
    </xf>
    <xf numFmtId="0" fontId="13" fillId="0" borderId="11" xfId="1" applyBorder="1" applyAlignment="1" applyProtection="1"/>
    <xf numFmtId="0" fontId="15" fillId="0" borderId="10" xfId="0" applyFont="1" applyBorder="1" applyProtection="1"/>
    <xf numFmtId="0" fontId="6" fillId="2" borderId="0" xfId="0" applyFont="1" applyFill="1" applyBorder="1" applyAlignment="1" applyProtection="1">
      <alignment horizontal="left" wrapText="1"/>
      <protection hidden="1"/>
    </xf>
    <xf numFmtId="0" fontId="15" fillId="2" borderId="0" xfId="0" applyFont="1" applyFill="1" applyAlignment="1" applyProtection="1">
      <alignment wrapText="1"/>
      <protection hidden="1"/>
    </xf>
    <xf numFmtId="49" fontId="6" fillId="2" borderId="35" xfId="0" applyNumberFormat="1" applyFont="1" applyFill="1" applyBorder="1" applyAlignment="1" applyProtection="1">
      <alignment horizontal="center" vertical="center"/>
      <protection hidden="1"/>
    </xf>
    <xf numFmtId="49" fontId="15" fillId="2" borderId="36" xfId="0" applyNumberFormat="1" applyFont="1" applyFill="1" applyBorder="1" applyAlignment="1" applyProtection="1">
      <alignment horizontal="center"/>
      <protection hidden="1"/>
    </xf>
    <xf numFmtId="49" fontId="6" fillId="2" borderId="0" xfId="0" applyNumberFormat="1" applyFont="1" applyFill="1" applyBorder="1" applyAlignment="1" applyProtection="1">
      <alignment horizontal="center" vertical="center"/>
      <protection hidden="1"/>
    </xf>
    <xf numFmtId="49" fontId="15" fillId="2" borderId="0" xfId="0" applyNumberFormat="1" applyFont="1" applyFill="1" applyBorder="1" applyAlignment="1" applyProtection="1">
      <alignment horizontal="center" vertical="center"/>
      <protection hidden="1"/>
    </xf>
    <xf numFmtId="0" fontId="11" fillId="2" borderId="6" xfId="0" applyFont="1" applyFill="1" applyBorder="1" applyAlignment="1" applyProtection="1">
      <alignment horizontal="center" vertical="center"/>
      <protection hidden="1"/>
    </xf>
    <xf numFmtId="0" fontId="15" fillId="2" borderId="6" xfId="0" applyFont="1" applyFill="1" applyBorder="1" applyAlignment="1" applyProtection="1">
      <alignment horizontal="center" vertical="center"/>
      <protection hidden="1"/>
    </xf>
    <xf numFmtId="0" fontId="15" fillId="2" borderId="24" xfId="0" applyFont="1" applyFill="1" applyBorder="1" applyAlignment="1" applyProtection="1">
      <alignment horizontal="center" vertical="center"/>
      <protection hidden="1"/>
    </xf>
    <xf numFmtId="0" fontId="6" fillId="2" borderId="1" xfId="0" applyFont="1" applyFill="1" applyBorder="1" applyAlignment="1" applyProtection="1">
      <alignment horizontal="left" vertical="center"/>
      <protection hidden="1"/>
    </xf>
    <xf numFmtId="0" fontId="6" fillId="2" borderId="6" xfId="0" applyFont="1" applyFill="1" applyBorder="1" applyAlignment="1" applyProtection="1">
      <alignment horizontal="left" vertical="center"/>
      <protection hidden="1"/>
    </xf>
    <xf numFmtId="0" fontId="15" fillId="2" borderId="17" xfId="0" applyFont="1" applyFill="1" applyBorder="1" applyAlignment="1" applyProtection="1">
      <alignment horizontal="left" vertical="center"/>
      <protection hidden="1"/>
    </xf>
    <xf numFmtId="0" fontId="3" fillId="2" borderId="23" xfId="0" applyFont="1" applyFill="1" applyBorder="1" applyAlignment="1" applyProtection="1">
      <alignment horizontal="left"/>
      <protection hidden="1"/>
    </xf>
    <xf numFmtId="0" fontId="4" fillId="2" borderId="23" xfId="0" applyFont="1" applyFill="1" applyBorder="1" applyAlignment="1" applyProtection="1">
      <protection hidden="1"/>
    </xf>
    <xf numFmtId="0" fontId="8" fillId="2" borderId="0" xfId="0" applyFont="1" applyFill="1" applyAlignment="1" applyProtection="1">
      <alignment vertical="center" wrapText="1"/>
      <protection hidden="1"/>
    </xf>
    <xf numFmtId="0" fontId="11" fillId="0" borderId="0" xfId="0" applyFont="1" applyFill="1" applyBorder="1" applyAlignment="1" applyProtection="1">
      <alignment vertical="top" wrapText="1"/>
      <protection hidden="1"/>
    </xf>
    <xf numFmtId="0" fontId="12" fillId="0" borderId="0" xfId="0" applyFont="1" applyFill="1" applyBorder="1" applyAlignment="1" applyProtection="1">
      <alignment vertical="justify" wrapText="1"/>
      <protection hidden="1"/>
    </xf>
    <xf numFmtId="0" fontId="6" fillId="2" borderId="37" xfId="0"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protection hidden="1"/>
    </xf>
    <xf numFmtId="0" fontId="1" fillId="0" borderId="0" xfId="0" applyFont="1" applyFill="1" applyBorder="1" applyAlignment="1" applyProtection="1">
      <alignment horizontal="left" wrapText="1"/>
    </xf>
    <xf numFmtId="0" fontId="6" fillId="0" borderId="0" xfId="0" applyFont="1" applyAlignment="1" applyProtection="1">
      <alignment wrapText="1"/>
    </xf>
    <xf numFmtId="165" fontId="15" fillId="0" borderId="0" xfId="0" applyNumberFormat="1" applyFont="1" applyFill="1" applyBorder="1" applyAlignment="1" applyProtection="1">
      <alignment horizontal="left"/>
    </xf>
    <xf numFmtId="0" fontId="15" fillId="0" borderId="0" xfId="0" applyFont="1" applyFill="1" applyAlignment="1" applyProtection="1"/>
    <xf numFmtId="0" fontId="5" fillId="0" borderId="18"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left" vertical="center" wrapText="1"/>
      <protection locked="0"/>
    </xf>
    <xf numFmtId="165" fontId="15" fillId="0" borderId="0" xfId="0" applyNumberFormat="1" applyFont="1" applyFill="1" applyBorder="1" applyAlignment="1" applyProtection="1">
      <alignment horizontal="left"/>
      <protection locked="0"/>
    </xf>
    <xf numFmtId="0" fontId="15" fillId="0" borderId="0" xfId="0" applyFont="1" applyFill="1" applyAlignment="1" applyProtection="1">
      <protection locked="0"/>
    </xf>
    <xf numFmtId="0" fontId="6" fillId="0" borderId="0" xfId="0" applyFont="1" applyFill="1" applyBorder="1" applyAlignment="1" applyProtection="1">
      <alignment horizontal="left" wrapText="1"/>
      <protection locked="0"/>
    </xf>
    <xf numFmtId="0" fontId="6" fillId="0" borderId="0" xfId="0" applyFont="1" applyAlignment="1" applyProtection="1">
      <alignment wrapText="1"/>
      <protection locked="0"/>
    </xf>
    <xf numFmtId="0" fontId="5" fillId="0" borderId="3" xfId="0" applyFont="1" applyFill="1" applyBorder="1" applyAlignment="1" applyProtection="1">
      <alignment horizontal="left" vertical="center" wrapText="1"/>
      <protection locked="0"/>
    </xf>
    <xf numFmtId="0" fontId="5" fillId="0" borderId="14" xfId="0" applyFont="1" applyFill="1" applyBorder="1" applyAlignment="1" applyProtection="1">
      <alignment horizontal="left" vertical="center" wrapText="1"/>
      <protection locked="0"/>
    </xf>
    <xf numFmtId="0" fontId="13" fillId="0" borderId="11" xfId="1" applyFont="1" applyBorder="1" applyAlignment="1" applyProtection="1">
      <protection locked="0"/>
    </xf>
    <xf numFmtId="0" fontId="15" fillId="0" borderId="10" xfId="0" applyFont="1" applyBorder="1" applyProtection="1">
      <protection locked="0"/>
    </xf>
    <xf numFmtId="0" fontId="6" fillId="2" borderId="0" xfId="0" applyFont="1" applyFill="1" applyBorder="1" applyAlignment="1" applyProtection="1">
      <alignment horizontal="left" wrapText="1"/>
      <protection locked="0" hidden="1"/>
    </xf>
    <xf numFmtId="0" fontId="15" fillId="2" borderId="0" xfId="0" applyFont="1" applyFill="1" applyAlignment="1" applyProtection="1">
      <alignment wrapText="1"/>
      <protection locked="0" hidden="1"/>
    </xf>
    <xf numFmtId="0" fontId="6" fillId="2" borderId="35" xfId="0" applyFont="1" applyFill="1" applyBorder="1" applyAlignment="1" applyProtection="1">
      <alignment horizontal="center" vertical="center"/>
      <protection hidden="1"/>
    </xf>
    <xf numFmtId="0" fontId="15" fillId="2" borderId="36" xfId="0" applyFont="1" applyFill="1" applyBorder="1" applyAlignment="1" applyProtection="1">
      <alignment horizontal="center"/>
      <protection hidden="1"/>
    </xf>
    <xf numFmtId="0" fontId="6" fillId="2" borderId="0" xfId="0" applyFont="1" applyFill="1" applyBorder="1" applyAlignment="1" applyProtection="1">
      <alignment horizontal="center" vertical="center"/>
      <protection hidden="1"/>
    </xf>
    <xf numFmtId="0" fontId="15" fillId="2" borderId="0" xfId="0" applyFont="1" applyFill="1" applyBorder="1" applyAlignment="1" applyProtection="1">
      <alignment horizontal="center" vertical="center"/>
      <protection hidden="1"/>
    </xf>
    <xf numFmtId="0" fontId="12" fillId="0" borderId="11" xfId="0" applyNumberFormat="1" applyFont="1" applyFill="1" applyBorder="1" applyAlignment="1" applyProtection="1">
      <alignment horizontal="center" vertical="center"/>
      <protection locked="0"/>
    </xf>
    <xf numFmtId="0" fontId="15" fillId="0" borderId="10" xfId="0" applyNumberFormat="1" applyFont="1" applyFill="1" applyBorder="1" applyAlignment="1" applyProtection="1">
      <alignment horizontal="center" vertical="center"/>
      <protection locked="0"/>
    </xf>
    <xf numFmtId="0" fontId="9" fillId="3" borderId="31" xfId="0" applyFont="1" applyFill="1" applyBorder="1" applyAlignment="1" applyProtection="1">
      <alignment horizontal="center" vertical="center"/>
      <protection hidden="1"/>
    </xf>
    <xf numFmtId="0" fontId="12" fillId="0" borderId="33" xfId="0" applyNumberFormat="1" applyFont="1" applyFill="1" applyBorder="1" applyAlignment="1" applyProtection="1">
      <alignment horizontal="left" vertical="center"/>
      <protection locked="0"/>
    </xf>
    <xf numFmtId="0" fontId="15" fillId="0" borderId="6" xfId="0" applyNumberFormat="1" applyFont="1" applyFill="1" applyBorder="1" applyAlignment="1" applyProtection="1">
      <alignment horizontal="left" vertical="center"/>
      <protection locked="0"/>
    </xf>
    <xf numFmtId="0" fontId="15" fillId="0" borderId="24" xfId="0" applyNumberFormat="1" applyFont="1" applyFill="1" applyBorder="1" applyAlignment="1" applyProtection="1">
      <alignment horizontal="left" vertical="center"/>
      <protection locked="0"/>
    </xf>
    <xf numFmtId="0" fontId="12" fillId="0" borderId="34" xfId="0" applyNumberFormat="1" applyFont="1" applyFill="1" applyBorder="1" applyAlignment="1" applyProtection="1">
      <alignment horizontal="left" vertical="center"/>
      <protection locked="0"/>
    </xf>
    <xf numFmtId="0" fontId="15" fillId="0" borderId="7" xfId="0" applyNumberFormat="1" applyFont="1" applyFill="1" applyBorder="1" applyAlignment="1" applyProtection="1">
      <alignment horizontal="left" vertical="center"/>
      <protection locked="0"/>
    </xf>
    <xf numFmtId="0" fontId="15" fillId="0" borderId="25" xfId="0" applyNumberFormat="1" applyFont="1" applyFill="1" applyBorder="1" applyAlignment="1" applyProtection="1">
      <alignment horizontal="left" vertical="center"/>
      <protection locked="0"/>
    </xf>
    <xf numFmtId="0" fontId="1" fillId="2" borderId="18" xfId="0" applyFont="1" applyFill="1" applyBorder="1" applyAlignment="1" applyProtection="1">
      <alignment vertical="center" wrapText="1"/>
      <protection hidden="1"/>
    </xf>
    <xf numFmtId="0" fontId="1" fillId="0" borderId="9" xfId="0" applyFont="1" applyBorder="1" applyAlignment="1" applyProtection="1">
      <alignment horizontal="center" vertical="center"/>
    </xf>
    <xf numFmtId="0" fontId="1" fillId="2" borderId="4" xfId="0" applyFont="1" applyFill="1" applyBorder="1" applyAlignment="1" applyProtection="1">
      <alignment horizontal="left" vertical="center" wrapText="1"/>
      <protection hidden="1"/>
    </xf>
    <xf numFmtId="0" fontId="1" fillId="2" borderId="3" xfId="0" applyFont="1" applyFill="1" applyBorder="1" applyAlignment="1" applyProtection="1">
      <alignment vertical="center" wrapText="1"/>
      <protection hidden="1"/>
    </xf>
    <xf numFmtId="0" fontId="1" fillId="2" borderId="12" xfId="0" applyFont="1" applyFill="1" applyBorder="1" applyAlignment="1" applyProtection="1">
      <alignment horizontal="left" vertical="center" wrapText="1"/>
      <protection hidden="1"/>
    </xf>
    <xf numFmtId="0" fontId="12" fillId="0" borderId="11" xfId="0" applyNumberFormat="1" applyFont="1" applyFill="1" applyBorder="1" applyAlignment="1" applyProtection="1">
      <alignment horizontal="center" vertical="center"/>
      <protection locked="0" hidden="1"/>
    </xf>
    <xf numFmtId="0" fontId="1" fillId="0" borderId="10" xfId="0" applyNumberFormat="1" applyFont="1" applyFill="1" applyBorder="1" applyAlignment="1" applyProtection="1">
      <alignment horizontal="center" vertical="center"/>
      <protection locked="0" hidden="1"/>
    </xf>
    <xf numFmtId="0" fontId="1" fillId="3" borderId="29" xfId="0" applyFont="1" applyFill="1" applyBorder="1" applyAlignment="1" applyProtection="1">
      <alignment horizontal="center" vertical="center"/>
    </xf>
    <xf numFmtId="0" fontId="1" fillId="3" borderId="32" xfId="0" applyFont="1" applyFill="1" applyBorder="1" applyAlignment="1" applyProtection="1">
      <alignment horizontal="center" vertical="center"/>
    </xf>
    <xf numFmtId="0" fontId="1" fillId="2" borderId="4" xfId="0" applyFont="1" applyFill="1" applyBorder="1" applyAlignment="1" applyProtection="1">
      <alignment vertical="center" wrapText="1"/>
      <protection hidden="1"/>
    </xf>
    <xf numFmtId="0" fontId="1" fillId="2" borderId="10" xfId="0" applyFont="1" applyFill="1" applyBorder="1" applyAlignment="1" applyProtection="1">
      <alignment horizontal="left" vertical="center"/>
      <protection hidden="1"/>
    </xf>
    <xf numFmtId="0" fontId="12" fillId="0" borderId="33" xfId="0" applyNumberFormat="1" applyFont="1" applyFill="1" applyBorder="1" applyAlignment="1" applyProtection="1">
      <alignment horizontal="left" vertical="center"/>
      <protection locked="0" hidden="1"/>
    </xf>
    <xf numFmtId="0" fontId="1" fillId="0" borderId="6" xfId="0" applyNumberFormat="1" applyFont="1" applyFill="1" applyBorder="1" applyAlignment="1" applyProtection="1">
      <alignment horizontal="left" vertical="center"/>
      <protection locked="0" hidden="1"/>
    </xf>
    <xf numFmtId="0" fontId="1" fillId="0" borderId="24" xfId="0" applyNumberFormat="1" applyFont="1" applyFill="1" applyBorder="1" applyAlignment="1" applyProtection="1">
      <alignment horizontal="left" vertical="center"/>
      <protection locked="0" hidden="1"/>
    </xf>
    <xf numFmtId="0" fontId="12" fillId="0" borderId="34" xfId="0" applyNumberFormat="1" applyFont="1" applyFill="1" applyBorder="1" applyAlignment="1" applyProtection="1">
      <alignment horizontal="left" vertical="center"/>
      <protection locked="0" hidden="1"/>
    </xf>
    <xf numFmtId="0" fontId="1" fillId="0" borderId="7" xfId="0" applyNumberFormat="1" applyFont="1" applyFill="1" applyBorder="1" applyAlignment="1" applyProtection="1">
      <alignment horizontal="left" vertical="center"/>
      <protection locked="0" hidden="1"/>
    </xf>
    <xf numFmtId="0" fontId="1" fillId="0" borderId="25" xfId="0" applyNumberFormat="1" applyFont="1" applyFill="1" applyBorder="1" applyAlignment="1" applyProtection="1">
      <alignment horizontal="left" vertical="center"/>
      <protection locked="0" hidden="1"/>
    </xf>
    <xf numFmtId="0" fontId="1" fillId="0" borderId="17" xfId="0" applyFont="1" applyBorder="1" applyAlignment="1" applyProtection="1">
      <alignment horizontal="center" vertical="center"/>
    </xf>
    <xf numFmtId="0" fontId="1" fillId="2" borderId="0" xfId="0" applyFont="1" applyFill="1" applyBorder="1" applyAlignment="1" applyProtection="1">
      <alignment horizontal="center" vertical="center" wrapText="1"/>
      <protection hidden="1"/>
    </xf>
    <xf numFmtId="0" fontId="1" fillId="2" borderId="0" xfId="0" applyFont="1" applyFill="1" applyAlignment="1" applyProtection="1">
      <alignment wrapText="1"/>
      <protection hidden="1"/>
    </xf>
    <xf numFmtId="49" fontId="1" fillId="2" borderId="36" xfId="0" applyNumberFormat="1" applyFont="1" applyFill="1" applyBorder="1" applyAlignment="1" applyProtection="1">
      <alignment horizontal="center"/>
      <protection hidden="1"/>
    </xf>
    <xf numFmtId="49" fontId="1" fillId="2" borderId="0" xfId="0" applyNumberFormat="1" applyFont="1" applyFill="1" applyBorder="1" applyAlignment="1" applyProtection="1">
      <alignment horizontal="center" vertical="center"/>
      <protection hidden="1"/>
    </xf>
    <xf numFmtId="0" fontId="1" fillId="2" borderId="6" xfId="0" applyFont="1" applyFill="1" applyBorder="1" applyAlignment="1" applyProtection="1">
      <alignment horizontal="center" vertical="center"/>
      <protection hidden="1"/>
    </xf>
    <xf numFmtId="0" fontId="1" fillId="2" borderId="24" xfId="0" applyFont="1" applyFill="1" applyBorder="1" applyAlignment="1" applyProtection="1">
      <alignment horizontal="center" vertical="center"/>
      <protection hidden="1"/>
    </xf>
    <xf numFmtId="0" fontId="1" fillId="2" borderId="17" xfId="0" applyFont="1" applyFill="1" applyBorder="1" applyAlignment="1" applyProtection="1">
      <alignment horizontal="left" vertical="center"/>
      <protection hidden="1"/>
    </xf>
    <xf numFmtId="0" fontId="1" fillId="2" borderId="23" xfId="0" applyFont="1" applyFill="1" applyBorder="1" applyAlignment="1" applyProtection="1">
      <protection hidden="1"/>
    </xf>
    <xf numFmtId="165" fontId="1" fillId="0" borderId="0" xfId="0" applyNumberFormat="1" applyFont="1" applyFill="1" applyBorder="1" applyAlignment="1" applyProtection="1">
      <alignment horizontal="left"/>
      <protection locked="0"/>
    </xf>
    <xf numFmtId="0" fontId="1" fillId="0" borderId="0" xfId="0" applyFont="1" applyFill="1" applyAlignment="1" applyProtection="1">
      <protection locked="0"/>
    </xf>
    <xf numFmtId="0" fontId="6" fillId="0" borderId="0" xfId="0" applyFont="1" applyFill="1" applyBorder="1" applyAlignment="1" applyProtection="1">
      <alignment horizontal="left" wrapText="1"/>
      <protection locked="0" hidden="1"/>
    </xf>
    <xf numFmtId="0" fontId="6" fillId="0" borderId="0" xfId="0" applyFont="1" applyFill="1" applyAlignment="1" applyProtection="1">
      <alignment wrapText="1"/>
      <protection locked="0" hidden="1"/>
    </xf>
    <xf numFmtId="0" fontId="15" fillId="0" borderId="10" xfId="0" applyNumberFormat="1" applyFont="1" applyFill="1" applyBorder="1" applyAlignment="1" applyProtection="1">
      <alignment horizontal="center" vertical="center"/>
      <protection locked="0" hidden="1"/>
    </xf>
    <xf numFmtId="0" fontId="15" fillId="0" borderId="6" xfId="0" applyNumberFormat="1" applyFont="1" applyFill="1" applyBorder="1" applyAlignment="1" applyProtection="1">
      <alignment horizontal="left" vertical="center"/>
      <protection locked="0" hidden="1"/>
    </xf>
    <xf numFmtId="0" fontId="15" fillId="0" borderId="24" xfId="0" applyNumberFormat="1" applyFont="1" applyFill="1" applyBorder="1" applyAlignment="1" applyProtection="1">
      <alignment horizontal="left" vertical="center"/>
      <protection locked="0" hidden="1"/>
    </xf>
    <xf numFmtId="0" fontId="15" fillId="0" borderId="7" xfId="0" applyNumberFormat="1" applyFont="1" applyFill="1" applyBorder="1" applyAlignment="1" applyProtection="1">
      <alignment horizontal="left" vertical="center"/>
      <protection locked="0" hidden="1"/>
    </xf>
    <xf numFmtId="0" fontId="15" fillId="0" borderId="25" xfId="0" applyNumberFormat="1" applyFont="1" applyFill="1" applyBorder="1" applyAlignment="1" applyProtection="1">
      <alignment horizontal="left" vertical="center"/>
      <protection locked="0" hidden="1"/>
    </xf>
    <xf numFmtId="0" fontId="15" fillId="2" borderId="0" xfId="0" applyFont="1" applyFill="1" applyBorder="1" applyAlignment="1" applyProtection="1">
      <alignment vertical="center" wrapText="1"/>
      <protection hidden="1"/>
    </xf>
  </cellXfs>
  <cellStyles count="2">
    <cellStyle name="Link" xfId="1" builtinId="8"/>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203200</xdr:colOff>
      <xdr:row>1</xdr:row>
      <xdr:rowOff>25400</xdr:rowOff>
    </xdr:from>
    <xdr:to>
      <xdr:col>9</xdr:col>
      <xdr:colOff>114300</xdr:colOff>
      <xdr:row>4</xdr:row>
      <xdr:rowOff>63500</xdr:rowOff>
    </xdr:to>
    <xdr:sp macro="" textlink="">
      <xdr:nvSpPr>
        <xdr:cNvPr id="7170" name="WordArt 2">
          <a:extLst>
            <a:ext uri="{FF2B5EF4-FFF2-40B4-BE49-F238E27FC236}">
              <a16:creationId xmlns:a16="http://schemas.microsoft.com/office/drawing/2014/main" id="{3B54CF0D-E095-6541-B08F-4EA98CC4F970}"/>
            </a:ext>
          </a:extLst>
        </xdr:cNvPr>
        <xdr:cNvSpPr>
          <a:spLocks noChangeArrowheads="1" noChangeShapeType="1" noTextEdit="1"/>
        </xdr:cNvSpPr>
      </xdr:nvSpPr>
      <xdr:spPr bwMode="auto">
        <a:xfrm>
          <a:off x="5016500" y="381000"/>
          <a:ext cx="1206500" cy="609600"/>
        </a:xfrm>
        <a:prstGeom prst="rect">
          <a:avLst/>
        </a:prstGeom>
        <a:extLst>
          <a:ext uri="{AF507438-7753-43E0-B8FC-AC1667EBCBE1}">
            <a14:hiddenEffects xmlns:a14="http://schemas.microsoft.com/office/drawing/2010/main">
              <a:effectLst/>
            </a14:hiddenEffects>
          </a:ext>
        </a:extLst>
      </xdr:spPr>
      <xdr:txBody>
        <a:bodyPr wrap="none" fromWordArt="1">
          <a:prstTxWarp prst="textSlantUp">
            <a:avLst>
              <a:gd name="adj" fmla="val 55556"/>
            </a:avLst>
          </a:prstTxWarp>
        </a:bodyPr>
        <a:lstStyle/>
        <a:p>
          <a:pPr algn="ctr" rtl="0">
            <a:buNone/>
          </a:pPr>
          <a:r>
            <a:rPr lang="de-DE" sz="3600" kern="10" spc="0">
              <a:ln w="9525">
                <a:solidFill>
                  <a:srgbClr val="000000"/>
                </a:solidFill>
                <a:round/>
                <a:headEnd/>
                <a:tailEnd/>
              </a:ln>
              <a:solidFill>
                <a:srgbClr xmlns:mc="http://schemas.openxmlformats.org/markup-compatibility/2006" xmlns:a14="http://schemas.microsoft.com/office/drawing/2010/main" val="900000" mc:Ignorable="a14" a14:legacySpreadsheetColorIndex="16"/>
              </a:solidFill>
              <a:effectLst/>
              <a:latin typeface="Arial Black" panose="020B0604020202020204" pitchFamily="34" charset="0"/>
              <a:cs typeface="Arial Black" panose="020B0604020202020204" pitchFamily="34" charset="0"/>
            </a:rPr>
            <a:t>Muster</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meister@bluewin.c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0"/>
  <dimension ref="A1:K56"/>
  <sheetViews>
    <sheetView showGridLines="0" tabSelected="1" zoomScaleNormal="100" zoomScaleSheetLayoutView="75" workbookViewId="0">
      <selection activeCell="A56" sqref="A56:J56"/>
    </sheetView>
  </sheetViews>
  <sheetFormatPr baseColWidth="10" defaultColWidth="11.5" defaultRowHeight="13" x14ac:dyDescent="0.15"/>
  <cols>
    <col min="1" max="1" width="4.5" style="86" customWidth="1"/>
    <col min="2" max="2" width="11.83203125" style="86" customWidth="1"/>
    <col min="3" max="3" width="5.5" style="86" customWidth="1"/>
    <col min="4" max="4" width="9" style="86" customWidth="1"/>
    <col min="5" max="5" width="8.33203125" style="87" customWidth="1"/>
    <col min="6" max="6" width="9" style="86" customWidth="1"/>
    <col min="7" max="7" width="15" style="63" customWidth="1"/>
    <col min="8" max="8" width="10.5" style="86" customWidth="1"/>
    <col min="9" max="9" width="6.5" style="86" customWidth="1"/>
    <col min="10" max="10" width="17.5" style="86" customWidth="1"/>
    <col min="11" max="16384" width="11.5" style="86"/>
  </cols>
  <sheetData>
    <row r="1" spans="1:11" s="1" customFormat="1" ht="28.5" customHeight="1" thickBot="1" x14ac:dyDescent="0.2">
      <c r="A1" s="140" t="s">
        <v>82</v>
      </c>
      <c r="B1" s="183"/>
      <c r="C1" s="184"/>
      <c r="D1" s="184"/>
      <c r="E1" s="184"/>
      <c r="F1" s="184"/>
      <c r="G1" s="184"/>
      <c r="H1" s="184"/>
      <c r="I1" s="184"/>
      <c r="J1" s="185"/>
    </row>
    <row r="2" spans="1:11" s="59" customFormat="1" ht="15" customHeight="1" x14ac:dyDescent="0.15">
      <c r="A2" s="4" t="s">
        <v>73</v>
      </c>
      <c r="B2" s="32"/>
      <c r="C2" s="190" t="s">
        <v>55</v>
      </c>
      <c r="D2" s="191"/>
      <c r="E2" s="191"/>
      <c r="F2" s="191"/>
      <c r="G2" s="191"/>
      <c r="H2" s="191"/>
      <c r="I2" s="191"/>
      <c r="J2" s="192"/>
    </row>
    <row r="3" spans="1:11" s="59" customFormat="1" ht="15" customHeight="1" x14ac:dyDescent="0.15">
      <c r="A3" s="5" t="s">
        <v>72</v>
      </c>
      <c r="B3" s="34"/>
      <c r="C3" s="161" t="s">
        <v>71</v>
      </c>
      <c r="D3" s="162"/>
      <c r="E3" s="162"/>
      <c r="F3" s="162"/>
      <c r="G3" s="162"/>
      <c r="H3" s="162"/>
      <c r="I3" s="162"/>
      <c r="J3" s="163"/>
    </row>
    <row r="4" spans="1:11" s="59" customFormat="1" ht="15" customHeight="1" x14ac:dyDescent="0.15">
      <c r="A4" s="5" t="s">
        <v>81</v>
      </c>
      <c r="B4" s="34"/>
      <c r="C4" s="161" t="s">
        <v>13</v>
      </c>
      <c r="D4" s="162"/>
      <c r="E4" s="162"/>
      <c r="F4" s="162"/>
      <c r="G4" s="162"/>
      <c r="H4" s="162"/>
      <c r="I4" s="162"/>
      <c r="J4" s="163"/>
    </row>
    <row r="5" spans="1:11" s="59" customFormat="1" ht="15" customHeight="1" thickBot="1" x14ac:dyDescent="0.2">
      <c r="A5" s="188" t="s">
        <v>1</v>
      </c>
      <c r="B5" s="189"/>
      <c r="C5" s="35" t="s">
        <v>23</v>
      </c>
      <c r="D5" s="181" t="s">
        <v>49</v>
      </c>
      <c r="E5" s="182"/>
      <c r="F5" s="52" t="s">
        <v>19</v>
      </c>
      <c r="G5" s="195" t="s">
        <v>14</v>
      </c>
      <c r="H5" s="196"/>
      <c r="I5" s="61" t="s">
        <v>22</v>
      </c>
      <c r="J5" s="96" t="s">
        <v>30</v>
      </c>
    </row>
    <row r="6" spans="1:11" s="63" customFormat="1" ht="35" customHeight="1" thickBot="1" x14ac:dyDescent="0.2">
      <c r="A6" s="24" t="s">
        <v>74</v>
      </c>
      <c r="B6" s="24"/>
      <c r="C6" s="11"/>
      <c r="D6" s="11"/>
      <c r="E6" s="12"/>
      <c r="F6" s="11"/>
      <c r="G6" s="11"/>
      <c r="H6" s="11"/>
      <c r="I6" s="13"/>
      <c r="J6" s="62"/>
    </row>
    <row r="7" spans="1:11" s="59" customFormat="1" ht="15" customHeight="1" x14ac:dyDescent="0.15">
      <c r="A7" s="164" t="s">
        <v>75</v>
      </c>
      <c r="B7" s="165"/>
      <c r="C7" s="186" t="s">
        <v>64</v>
      </c>
      <c r="D7" s="187"/>
      <c r="E7" s="187"/>
      <c r="F7" s="187"/>
      <c r="G7" s="187"/>
      <c r="H7" s="187"/>
      <c r="I7" s="187"/>
      <c r="J7" s="26" t="s">
        <v>65</v>
      </c>
    </row>
    <row r="8" spans="1:11" s="59" customFormat="1" ht="15" customHeight="1" x14ac:dyDescent="0.15">
      <c r="A8" s="159" t="s">
        <v>83</v>
      </c>
      <c r="B8" s="160"/>
      <c r="C8" s="157" t="s">
        <v>69</v>
      </c>
      <c r="D8" s="158"/>
      <c r="E8" s="158"/>
      <c r="F8" s="158"/>
      <c r="G8" s="158"/>
      <c r="H8" s="158"/>
      <c r="I8" s="158"/>
      <c r="J8" s="27">
        <v>6</v>
      </c>
    </row>
    <row r="9" spans="1:11" s="59" customFormat="1" ht="15" customHeight="1" x14ac:dyDescent="0.15">
      <c r="A9" s="159" t="s">
        <v>84</v>
      </c>
      <c r="B9" s="160"/>
      <c r="C9" s="157" t="s">
        <v>40</v>
      </c>
      <c r="D9" s="158"/>
      <c r="E9" s="158"/>
      <c r="F9" s="158"/>
      <c r="G9" s="158"/>
      <c r="H9" s="158"/>
      <c r="I9" s="158"/>
      <c r="J9" s="27">
        <v>5</v>
      </c>
    </row>
    <row r="10" spans="1:11" s="59" customFormat="1" ht="15" customHeight="1" x14ac:dyDescent="0.15">
      <c r="A10" s="159" t="s">
        <v>85</v>
      </c>
      <c r="B10" s="160"/>
      <c r="C10" s="157" t="s">
        <v>16</v>
      </c>
      <c r="D10" s="158"/>
      <c r="E10" s="158"/>
      <c r="F10" s="158"/>
      <c r="G10" s="158"/>
      <c r="H10" s="158"/>
      <c r="I10" s="158"/>
      <c r="J10" s="28">
        <v>4</v>
      </c>
    </row>
    <row r="11" spans="1:11" s="59" customFormat="1" ht="15" customHeight="1" thickBot="1" x14ac:dyDescent="0.2">
      <c r="A11" s="159" t="s">
        <v>86</v>
      </c>
      <c r="B11" s="160"/>
      <c r="C11" s="169" t="s">
        <v>41</v>
      </c>
      <c r="D11" s="170"/>
      <c r="E11" s="170"/>
      <c r="F11" s="170"/>
      <c r="G11" s="170"/>
      <c r="H11" s="170"/>
      <c r="I11" s="170"/>
      <c r="J11" s="29">
        <v>3</v>
      </c>
    </row>
    <row r="12" spans="1:11" s="88" customFormat="1" ht="36" customHeight="1" thickBot="1" x14ac:dyDescent="0.2">
      <c r="A12" s="171" t="s">
        <v>51</v>
      </c>
      <c r="B12" s="171"/>
      <c r="C12" s="172"/>
      <c r="D12" s="172"/>
      <c r="E12" s="172"/>
      <c r="F12" s="172"/>
      <c r="G12" s="172"/>
      <c r="H12" s="172"/>
      <c r="I12" s="172"/>
      <c r="J12" s="172"/>
    </row>
    <row r="13" spans="1:11" s="59" customFormat="1" ht="35" customHeight="1" x14ac:dyDescent="0.15">
      <c r="A13" s="166" t="s">
        <v>24</v>
      </c>
      <c r="B13" s="167"/>
      <c r="C13" s="168"/>
      <c r="D13" s="9" t="s">
        <v>88</v>
      </c>
      <c r="E13" s="10" t="s">
        <v>89</v>
      </c>
      <c r="F13" s="30" t="s">
        <v>20</v>
      </c>
      <c r="G13" s="173" t="s">
        <v>93</v>
      </c>
      <c r="H13" s="173"/>
      <c r="I13" s="168"/>
      <c r="J13" s="174"/>
      <c r="K13" s="7"/>
    </row>
    <row r="14" spans="1:11" s="59" customFormat="1" ht="24.75" customHeight="1" x14ac:dyDescent="0.15">
      <c r="A14" s="152" t="s">
        <v>76</v>
      </c>
      <c r="B14" s="153"/>
      <c r="C14" s="154"/>
      <c r="D14" s="97">
        <v>5</v>
      </c>
      <c r="E14" s="38">
        <v>3</v>
      </c>
      <c r="F14" s="39">
        <f>IF(D14="","",IF(D14&gt;6,"Fehler",SUM(D14*E14)))</f>
        <v>15</v>
      </c>
      <c r="G14" s="155" t="s">
        <v>38</v>
      </c>
      <c r="H14" s="155"/>
      <c r="I14" s="155"/>
      <c r="J14" s="156"/>
    </row>
    <row r="15" spans="1:11" s="59" customFormat="1" ht="24.75" customHeight="1" x14ac:dyDescent="0.15">
      <c r="A15" s="152" t="s">
        <v>77</v>
      </c>
      <c r="B15" s="153"/>
      <c r="C15" s="154"/>
      <c r="D15" s="97">
        <v>5.5</v>
      </c>
      <c r="E15" s="38">
        <v>1</v>
      </c>
      <c r="F15" s="39">
        <f>IF(D15="","",IF(D15&gt;6,"Fehler",SUM(D15*E15)))</f>
        <v>5.5</v>
      </c>
      <c r="G15" s="155"/>
      <c r="H15" s="155"/>
      <c r="I15" s="155"/>
      <c r="J15" s="156"/>
    </row>
    <row r="16" spans="1:11" s="59" customFormat="1" ht="24.75" customHeight="1" x14ac:dyDescent="0.15">
      <c r="A16" s="152" t="s">
        <v>78</v>
      </c>
      <c r="B16" s="153"/>
      <c r="C16" s="154"/>
      <c r="D16" s="97">
        <v>2</v>
      </c>
      <c r="E16" s="38">
        <v>1</v>
      </c>
      <c r="F16" s="39">
        <f>IF(D16="","",IF(D16&gt;6,"Fehler",SUM(D16*E16)))</f>
        <v>2</v>
      </c>
      <c r="G16" s="155" t="s">
        <v>68</v>
      </c>
      <c r="H16" s="155"/>
      <c r="I16" s="155"/>
      <c r="J16" s="156"/>
    </row>
    <row r="17" spans="1:10" s="59" customFormat="1" ht="24.75" customHeight="1" x14ac:dyDescent="0.15">
      <c r="A17" s="152" t="s">
        <v>79</v>
      </c>
      <c r="B17" s="153"/>
      <c r="C17" s="154"/>
      <c r="D17" s="97">
        <v>1</v>
      </c>
      <c r="E17" s="38">
        <v>1</v>
      </c>
      <c r="F17" s="39">
        <f>IF(D17="","",IF(D17&gt;6,"Fehler",SUM(D17*E17)))</f>
        <v>1</v>
      </c>
      <c r="G17" s="155" t="s">
        <v>46</v>
      </c>
      <c r="H17" s="155"/>
      <c r="I17" s="155"/>
      <c r="J17" s="156"/>
    </row>
    <row r="18" spans="1:10" s="59" customFormat="1" ht="24.75" customHeight="1" thickBot="1" x14ac:dyDescent="0.2">
      <c r="A18" s="152" t="s">
        <v>87</v>
      </c>
      <c r="B18" s="153"/>
      <c r="C18" s="154"/>
      <c r="D18" s="98">
        <v>5.5</v>
      </c>
      <c r="E18" s="6">
        <v>3</v>
      </c>
      <c r="F18" s="39">
        <f>IF(D18="","",IF(D18&gt;6,"Fehler",SUM(D18*E18)))</f>
        <v>16.5</v>
      </c>
      <c r="G18" s="179" t="s">
        <v>47</v>
      </c>
      <c r="H18" s="179"/>
      <c r="I18" s="179"/>
      <c r="J18" s="180"/>
    </row>
    <row r="19" spans="1:10" s="88" customFormat="1" ht="20.25" customHeight="1" x14ac:dyDescent="0.15">
      <c r="A19" s="175" t="s">
        <v>25</v>
      </c>
      <c r="B19" s="175"/>
      <c r="C19" s="175"/>
      <c r="D19" s="175"/>
      <c r="E19" s="175"/>
      <c r="F19" s="175"/>
      <c r="G19" s="175"/>
      <c r="H19" s="175"/>
      <c r="I19" s="175"/>
      <c r="J19" s="175"/>
    </row>
    <row r="20" spans="1:10" s="59" customFormat="1" ht="20" customHeight="1" thickBot="1" x14ac:dyDescent="0.2">
      <c r="A20" s="2" t="s">
        <v>4</v>
      </c>
      <c r="B20" s="2"/>
      <c r="C20" s="14"/>
      <c r="D20" s="8"/>
      <c r="E20" s="8"/>
      <c r="F20" s="64"/>
      <c r="G20" s="64"/>
      <c r="H20" s="64"/>
      <c r="I20" s="2"/>
      <c r="J20" s="65"/>
    </row>
    <row r="21" spans="1:10" s="59" customFormat="1" ht="15" customHeight="1" x14ac:dyDescent="0.15">
      <c r="A21" s="17" t="s">
        <v>43</v>
      </c>
      <c r="B21" s="18"/>
      <c r="C21" s="66"/>
      <c r="D21" s="18"/>
      <c r="E21" s="18"/>
      <c r="F21" s="66"/>
      <c r="G21" s="66"/>
      <c r="H21" s="67"/>
      <c r="I21" s="36" t="s">
        <v>26</v>
      </c>
      <c r="J21" s="68">
        <f>IF(SUM(F14:F18)=0,"",SUM(F14:F18))</f>
        <v>40</v>
      </c>
    </row>
    <row r="22" spans="1:10" s="59" customFormat="1" ht="15" customHeight="1" x14ac:dyDescent="0.15">
      <c r="A22" s="19" t="s">
        <v>90</v>
      </c>
      <c r="B22" s="20"/>
      <c r="C22" s="69"/>
      <c r="D22" s="20"/>
      <c r="E22" s="20"/>
      <c r="F22" s="69"/>
      <c r="G22" s="69"/>
      <c r="H22" s="70"/>
      <c r="I22" s="22" t="s">
        <v>26</v>
      </c>
      <c r="J22" s="71">
        <f>IF(J21="","",SUM(J21/9))</f>
        <v>4.4444444444444446</v>
      </c>
    </row>
    <row r="23" spans="1:10" s="59" customFormat="1" ht="15" customHeight="1" thickBot="1" x14ac:dyDescent="0.2">
      <c r="A23" s="21" t="s">
        <v>3</v>
      </c>
      <c r="B23" s="33"/>
      <c r="C23" s="72"/>
      <c r="D23" s="72"/>
      <c r="E23" s="72"/>
      <c r="F23" s="72"/>
      <c r="G23" s="72"/>
      <c r="H23" s="60"/>
      <c r="I23" s="23" t="s">
        <v>26</v>
      </c>
      <c r="J23" s="73">
        <f>IF(J21="","",ROUND((J22)*2,0)/2)</f>
        <v>4.5</v>
      </c>
    </row>
    <row r="24" spans="1:10" s="74" customFormat="1" ht="35" customHeight="1" x14ac:dyDescent="0.15">
      <c r="A24" s="209" t="s">
        <v>5</v>
      </c>
      <c r="B24" s="209"/>
      <c r="C24" s="210"/>
      <c r="D24" s="210"/>
      <c r="E24" s="210"/>
      <c r="F24" s="210"/>
      <c r="G24" s="210"/>
      <c r="H24" s="210"/>
      <c r="I24" s="210"/>
      <c r="J24" s="210"/>
    </row>
    <row r="25" spans="1:10" s="88" customFormat="1" ht="31" customHeight="1" x14ac:dyDescent="0.15">
      <c r="A25" s="176" t="s">
        <v>11</v>
      </c>
      <c r="B25" s="176"/>
      <c r="C25" s="176"/>
      <c r="D25" s="176"/>
      <c r="E25" s="176"/>
      <c r="F25" s="176"/>
      <c r="G25" s="176"/>
      <c r="H25" s="176"/>
      <c r="I25" s="176"/>
      <c r="J25" s="176"/>
    </row>
    <row r="26" spans="1:10" s="63" customFormat="1" ht="25" customHeight="1" x14ac:dyDescent="0.15">
      <c r="A26" s="15" t="s">
        <v>63</v>
      </c>
      <c r="B26" s="216" t="s">
        <v>12</v>
      </c>
      <c r="C26" s="217"/>
      <c r="D26" s="217"/>
      <c r="E26" s="217"/>
      <c r="F26" s="89" t="s">
        <v>15</v>
      </c>
      <c r="G26" s="218">
        <f ca="1">TODAY()</f>
        <v>44047</v>
      </c>
      <c r="H26" s="219"/>
      <c r="I26" s="219"/>
      <c r="J26" s="219"/>
    </row>
    <row r="27" spans="1:10" s="75" customFormat="1" ht="30" customHeight="1" x14ac:dyDescent="0.15">
      <c r="A27" s="15" t="s">
        <v>6</v>
      </c>
      <c r="B27" s="15"/>
      <c r="C27" s="15"/>
      <c r="D27" s="15"/>
      <c r="E27" s="16"/>
      <c r="F27" s="15"/>
      <c r="G27" s="177" t="s">
        <v>13</v>
      </c>
      <c r="H27" s="178"/>
      <c r="I27" s="178"/>
      <c r="J27" s="178"/>
    </row>
    <row r="28" spans="1:10" s="75" customFormat="1" ht="30" customHeight="1" x14ac:dyDescent="0.15">
      <c r="A28" s="15" t="s">
        <v>33</v>
      </c>
      <c r="B28" s="15"/>
      <c r="C28" s="76"/>
      <c r="D28" s="76"/>
      <c r="E28" s="77"/>
      <c r="F28" s="76"/>
      <c r="G28" s="177" t="s">
        <v>55</v>
      </c>
      <c r="H28" s="178"/>
      <c r="I28" s="178"/>
      <c r="J28" s="178"/>
    </row>
    <row r="29" spans="1:10" s="75" customFormat="1" ht="30" customHeight="1" x14ac:dyDescent="0.15">
      <c r="A29" s="197" t="s">
        <v>35</v>
      </c>
      <c r="B29" s="197"/>
      <c r="C29" s="198"/>
      <c r="D29" s="198"/>
      <c r="E29" s="198"/>
      <c r="F29" s="198"/>
      <c r="G29" s="177" t="s">
        <v>31</v>
      </c>
      <c r="H29" s="178"/>
      <c r="I29" s="178"/>
      <c r="J29" s="178"/>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59" customFormat="1" ht="19.5" customHeight="1" x14ac:dyDescent="0.15">
      <c r="A32" s="206" t="s">
        <v>96</v>
      </c>
      <c r="B32" s="207"/>
      <c r="C32" s="208"/>
      <c r="D32" s="203" t="s">
        <v>62</v>
      </c>
      <c r="E32" s="204"/>
      <c r="F32" s="204"/>
      <c r="G32" s="204"/>
      <c r="H32" s="204"/>
      <c r="I32" s="204"/>
      <c r="J32" s="205"/>
    </row>
    <row r="33" spans="1:10" s="59" customFormat="1" ht="12.75" customHeight="1" x14ac:dyDescent="0.15">
      <c r="A33" s="105" t="s">
        <v>58</v>
      </c>
      <c r="B33" s="106"/>
      <c r="C33" s="106"/>
      <c r="D33" s="214" t="s">
        <v>7</v>
      </c>
      <c r="E33" s="215"/>
      <c r="F33" s="90" t="s">
        <v>10</v>
      </c>
      <c r="G33" s="91"/>
      <c r="H33" s="199" t="s">
        <v>21</v>
      </c>
      <c r="I33" s="200"/>
      <c r="J33" s="46" t="s">
        <v>66</v>
      </c>
    </row>
    <row r="34" spans="1:10" s="59" customFormat="1" ht="12.75" customHeight="1" x14ac:dyDescent="0.15">
      <c r="A34" s="105" t="s">
        <v>59</v>
      </c>
      <c r="B34" s="106"/>
      <c r="C34" s="106"/>
      <c r="D34" s="214" t="s">
        <v>8</v>
      </c>
      <c r="E34" s="215"/>
      <c r="F34" s="90" t="s">
        <v>10</v>
      </c>
      <c r="G34" s="91"/>
      <c r="H34" s="201" t="s">
        <v>18</v>
      </c>
      <c r="I34" s="202"/>
      <c r="J34" s="46" t="s">
        <v>66</v>
      </c>
    </row>
    <row r="35" spans="1:10" s="59" customFormat="1" ht="12.75" customHeight="1" thickBot="1" x14ac:dyDescent="0.2">
      <c r="A35" s="107" t="s">
        <v>60</v>
      </c>
      <c r="B35" s="108"/>
      <c r="C35" s="108"/>
      <c r="D35" s="193" t="s">
        <v>95</v>
      </c>
      <c r="E35" s="194"/>
      <c r="F35" s="134" t="s">
        <v>10</v>
      </c>
      <c r="G35" s="135"/>
      <c r="H35" s="136"/>
      <c r="I35" s="136"/>
      <c r="J35" s="137"/>
    </row>
    <row r="36" spans="1:10" s="80" customFormat="1" ht="28" customHeight="1" thickBot="1" x14ac:dyDescent="0.2">
      <c r="A36" s="140" t="s">
        <v>17</v>
      </c>
      <c r="B36" s="141"/>
      <c r="C36" s="142"/>
      <c r="D36" s="142"/>
      <c r="E36" s="142"/>
      <c r="F36" s="142"/>
      <c r="G36" s="142"/>
      <c r="H36" s="142"/>
      <c r="I36" s="142"/>
      <c r="J36" s="143"/>
    </row>
    <row r="37" spans="1:10" s="59" customFormat="1" ht="30" customHeight="1" x14ac:dyDescent="0.15">
      <c r="A37" s="53"/>
      <c r="B37" s="99"/>
      <c r="C37" s="99"/>
      <c r="D37" s="99"/>
      <c r="E37" s="99"/>
      <c r="F37" s="99"/>
      <c r="G37" s="99"/>
      <c r="H37" s="99"/>
      <c r="I37" s="99"/>
      <c r="J37" s="99"/>
    </row>
    <row r="38" spans="1:10" s="81" customFormat="1" ht="16" customHeight="1" x14ac:dyDescent="0.15">
      <c r="A38" s="94"/>
      <c r="B38" s="144" t="s">
        <v>44</v>
      </c>
      <c r="C38" s="145"/>
      <c r="D38" s="145"/>
      <c r="E38" s="145"/>
      <c r="F38" s="145"/>
      <c r="G38" s="145"/>
      <c r="H38" s="145"/>
      <c r="I38" s="145"/>
      <c r="J38" s="145"/>
    </row>
    <row r="39" spans="1:10" s="81" customFormat="1" ht="5" customHeight="1" x14ac:dyDescent="0.15">
      <c r="A39" s="54"/>
      <c r="B39" s="55"/>
      <c r="C39" s="100"/>
      <c r="D39" s="100"/>
      <c r="E39" s="100"/>
      <c r="F39" s="100"/>
      <c r="G39" s="100"/>
      <c r="H39" s="100"/>
      <c r="I39" s="100"/>
      <c r="J39" s="100"/>
    </row>
    <row r="40" spans="1:10" s="81" customFormat="1" ht="148" customHeight="1" x14ac:dyDescent="0.15">
      <c r="A40" s="213" t="s">
        <v>67</v>
      </c>
      <c r="B40" s="213"/>
      <c r="C40" s="213"/>
      <c r="D40" s="213"/>
      <c r="E40" s="213"/>
      <c r="F40" s="213"/>
      <c r="G40" s="213"/>
      <c r="H40" s="213"/>
      <c r="I40" s="213"/>
      <c r="J40" s="213"/>
    </row>
    <row r="41" spans="1:10" s="81" customFormat="1" ht="10" customHeight="1" x14ac:dyDescent="0.15">
      <c r="A41" s="56"/>
      <c r="B41" s="56"/>
      <c r="C41" s="56"/>
      <c r="D41" s="56"/>
      <c r="E41" s="56"/>
      <c r="F41" s="56"/>
      <c r="G41" s="56"/>
      <c r="H41" s="56"/>
      <c r="I41" s="56"/>
      <c r="J41" s="56"/>
    </row>
    <row r="42" spans="1:10" s="81" customFormat="1" ht="16" customHeight="1" x14ac:dyDescent="0.15">
      <c r="A42" s="95"/>
      <c r="B42" s="144" t="s">
        <v>45</v>
      </c>
      <c r="C42" s="146"/>
      <c r="D42" s="146"/>
      <c r="E42" s="146"/>
      <c r="F42" s="146"/>
      <c r="G42" s="146"/>
      <c r="H42" s="146"/>
      <c r="I42" s="146"/>
      <c r="J42" s="146"/>
    </row>
    <row r="43" spans="1:10" s="82" customFormat="1" ht="5" customHeight="1" x14ac:dyDescent="0.15">
      <c r="A43" s="55"/>
      <c r="B43" s="55"/>
      <c r="C43" s="101"/>
      <c r="D43" s="101"/>
      <c r="E43" s="101"/>
      <c r="F43" s="101"/>
      <c r="G43" s="101"/>
      <c r="H43" s="101"/>
      <c r="I43" s="101"/>
      <c r="J43" s="101"/>
    </row>
    <row r="44" spans="1:10" s="83" customFormat="1" x14ac:dyDescent="0.15">
      <c r="A44" s="150" t="s">
        <v>54</v>
      </c>
      <c r="B44" s="151"/>
      <c r="C44" s="151"/>
      <c r="D44" s="151"/>
      <c r="E44" s="151"/>
      <c r="F44" s="151"/>
      <c r="G44" s="151"/>
      <c r="H44" s="151"/>
      <c r="I44" s="151"/>
      <c r="J44" s="151"/>
    </row>
    <row r="45" spans="1:10" s="83" customFormat="1" ht="42" customHeight="1" x14ac:dyDescent="0.15">
      <c r="A45" s="57" t="s">
        <v>53</v>
      </c>
      <c r="B45" s="147" t="s">
        <v>32</v>
      </c>
      <c r="C45" s="148"/>
      <c r="D45" s="148"/>
      <c r="E45" s="148"/>
      <c r="F45" s="148"/>
      <c r="G45" s="148"/>
      <c r="H45" s="148"/>
      <c r="I45" s="148"/>
      <c r="J45" s="148"/>
    </row>
    <row r="46" spans="1:10" s="83" customFormat="1" ht="28" customHeight="1" x14ac:dyDescent="0.15">
      <c r="A46" s="57" t="s">
        <v>27</v>
      </c>
      <c r="B46" s="138" t="s">
        <v>37</v>
      </c>
      <c r="C46" s="149"/>
      <c r="D46" s="149"/>
      <c r="E46" s="149"/>
      <c r="F46" s="149"/>
      <c r="G46" s="149"/>
      <c r="H46" s="149"/>
      <c r="I46" s="149"/>
      <c r="J46" s="149"/>
    </row>
    <row r="47" spans="1:10" s="83" customFormat="1" ht="28" customHeight="1" x14ac:dyDescent="0.15">
      <c r="A47" s="57" t="s">
        <v>28</v>
      </c>
      <c r="B47" s="138" t="s">
        <v>56</v>
      </c>
      <c r="C47" s="139"/>
      <c r="D47" s="139"/>
      <c r="E47" s="139"/>
      <c r="F47" s="139"/>
      <c r="G47" s="139"/>
      <c r="H47" s="139"/>
      <c r="I47" s="139"/>
      <c r="J47" s="139"/>
    </row>
    <row r="48" spans="1:10" s="83" customFormat="1" ht="42" customHeight="1" x14ac:dyDescent="0.15">
      <c r="A48" s="57" t="s">
        <v>29</v>
      </c>
      <c r="B48" s="138" t="s">
        <v>52</v>
      </c>
      <c r="C48" s="139"/>
      <c r="D48" s="139"/>
      <c r="E48" s="139"/>
      <c r="F48" s="139"/>
      <c r="G48" s="139"/>
      <c r="H48" s="139"/>
      <c r="I48" s="139"/>
      <c r="J48" s="139"/>
    </row>
    <row r="49" spans="1:10" s="83" customFormat="1" ht="20" customHeight="1" x14ac:dyDescent="0.15">
      <c r="A49" s="57"/>
      <c r="B49" s="58"/>
      <c r="C49" s="103"/>
      <c r="D49" s="103"/>
      <c r="E49" s="103"/>
      <c r="F49" s="103"/>
      <c r="G49" s="103"/>
      <c r="H49" s="103"/>
      <c r="I49" s="103"/>
      <c r="J49" s="103"/>
    </row>
    <row r="50" spans="1:10" s="59" customFormat="1" ht="15" customHeight="1" x14ac:dyDescent="0.15">
      <c r="A50" s="95"/>
      <c r="B50" s="144" t="s">
        <v>91</v>
      </c>
      <c r="C50" s="146"/>
      <c r="D50" s="146"/>
      <c r="E50" s="146"/>
      <c r="F50" s="146"/>
      <c r="G50" s="146"/>
      <c r="H50" s="146"/>
      <c r="I50" s="146"/>
      <c r="J50" s="146"/>
    </row>
    <row r="51" spans="1:10" s="84" customFormat="1" ht="10" customHeight="1" x14ac:dyDescent="0.15">
      <c r="A51" s="55"/>
      <c r="B51" s="55"/>
      <c r="C51" s="101"/>
      <c r="D51" s="101"/>
      <c r="E51" s="101"/>
      <c r="F51" s="101"/>
      <c r="G51" s="101"/>
      <c r="H51" s="101"/>
      <c r="I51" s="101"/>
      <c r="J51" s="101"/>
    </row>
    <row r="52" spans="1:10" s="85" customFormat="1" ht="120" customHeight="1" x14ac:dyDescent="0.15">
      <c r="A52" s="138" t="s">
        <v>50</v>
      </c>
      <c r="B52" s="149"/>
      <c r="C52" s="149"/>
      <c r="D52" s="149"/>
      <c r="E52" s="149"/>
      <c r="F52" s="149"/>
      <c r="G52" s="149"/>
      <c r="H52" s="149"/>
      <c r="I52" s="149"/>
      <c r="J52" s="149"/>
    </row>
    <row r="53" spans="1:10" s="85" customFormat="1" ht="10" customHeight="1" x14ac:dyDescent="0.15">
      <c r="A53" s="58"/>
      <c r="B53" s="102"/>
      <c r="C53" s="102"/>
      <c r="D53" s="102"/>
      <c r="E53" s="102"/>
      <c r="F53" s="102"/>
      <c r="G53" s="102"/>
      <c r="H53" s="102"/>
      <c r="I53" s="102"/>
      <c r="J53" s="102"/>
    </row>
    <row r="54" spans="1:10" s="59" customFormat="1" ht="15" customHeight="1" x14ac:dyDescent="0.15">
      <c r="A54" s="95"/>
      <c r="B54" s="144" t="s">
        <v>92</v>
      </c>
      <c r="C54" s="146"/>
      <c r="D54" s="146"/>
      <c r="E54" s="146"/>
      <c r="F54" s="146"/>
      <c r="G54" s="146"/>
      <c r="H54" s="146"/>
      <c r="I54" s="146"/>
      <c r="J54" s="146"/>
    </row>
    <row r="55" spans="1:10" s="84" customFormat="1" ht="10" customHeight="1" x14ac:dyDescent="0.15">
      <c r="A55" s="55"/>
      <c r="B55" s="55"/>
      <c r="C55" s="101"/>
      <c r="D55" s="101"/>
      <c r="E55" s="101"/>
      <c r="F55" s="101"/>
      <c r="G55" s="101"/>
      <c r="H55" s="101"/>
      <c r="I55" s="101"/>
      <c r="J55" s="101"/>
    </row>
    <row r="56" spans="1:10" ht="203" customHeight="1" x14ac:dyDescent="0.15">
      <c r="A56" s="212" t="s">
        <v>97</v>
      </c>
      <c r="B56" s="148"/>
      <c r="C56" s="148"/>
      <c r="D56" s="148"/>
      <c r="E56" s="148"/>
      <c r="F56" s="148"/>
      <c r="G56" s="148"/>
      <c r="H56" s="148"/>
      <c r="I56" s="148"/>
      <c r="J56" s="148"/>
    </row>
  </sheetData>
  <sheetProtection sheet="1" objects="1" scenarios="1" formatCells="0" formatColumns="0" formatRows="0" sort="0" autoFilter="0"/>
  <mergeCells count="60">
    <mergeCell ref="A56:J56"/>
    <mergeCell ref="A40:J40"/>
    <mergeCell ref="G15:J15"/>
    <mergeCell ref="G16:J16"/>
    <mergeCell ref="D33:E33"/>
    <mergeCell ref="D34:E34"/>
    <mergeCell ref="G28:J28"/>
    <mergeCell ref="G29:J29"/>
    <mergeCell ref="B26:E26"/>
    <mergeCell ref="G26:J26"/>
    <mergeCell ref="D35:E35"/>
    <mergeCell ref="G5:H5"/>
    <mergeCell ref="A29:F29"/>
    <mergeCell ref="H33:I33"/>
    <mergeCell ref="H34:I34"/>
    <mergeCell ref="D32:J32"/>
    <mergeCell ref="A32:C32"/>
    <mergeCell ref="A24:J24"/>
    <mergeCell ref="A31:J31"/>
    <mergeCell ref="A18:C18"/>
    <mergeCell ref="A1:J1"/>
    <mergeCell ref="C7:I7"/>
    <mergeCell ref="A5:B5"/>
    <mergeCell ref="C2:J2"/>
    <mergeCell ref="C3:J3"/>
    <mergeCell ref="A19:J19"/>
    <mergeCell ref="A25:J25"/>
    <mergeCell ref="G27:J27"/>
    <mergeCell ref="G18:J18"/>
    <mergeCell ref="D5:E5"/>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 ref="B54:J54"/>
    <mergeCell ref="A52:J52"/>
    <mergeCell ref="A44:J44"/>
    <mergeCell ref="B46:J46"/>
    <mergeCell ref="B48:J48"/>
    <mergeCell ref="B47:J47"/>
    <mergeCell ref="A36:J36"/>
    <mergeCell ref="B38:J38"/>
    <mergeCell ref="B42:J42"/>
    <mergeCell ref="B50:J50"/>
    <mergeCell ref="B45:J45"/>
  </mergeCells>
  <phoneticPr fontId="8" type="noConversion"/>
  <hyperlinks>
    <hyperlink ref="G5" r:id="rId1" xr:uid="{00000000-0004-0000-0000-000000000000}"/>
  </hyperlinks>
  <pageMargins left="0.51181102362204722" right="0.23622047244094491" top="0.74803149606299213" bottom="0.31496062992125984" header="0.19685039370078741" footer="7.874015748031496E-2"/>
  <pageSetup paperSize="9" scale="89" orientation="portrait"/>
  <headerFooter alignWithMargins="0">
    <oddHeader>&amp;L&amp;6Bildungsplan zur Verordnung über die berufliche Grundbildung&amp;C&amp;6
&amp;R&amp;6Anhang 10b: Notenblatt zum Bildungsbericht</oddHeader>
    <oddFooter xml:space="preserve">&amp;L&amp;6OdA Wald / CODOC&amp;C&amp;8
&amp;R&amp;6 3. Ausgabe: 12.02.2008
</oddFooter>
  </headerFooter>
  <rowBreaks count="1" manualBreakCount="1">
    <brk id="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8"/>
  <dimension ref="A1:K36"/>
  <sheetViews>
    <sheetView showGridLines="0" zoomScaleNormal="100" zoomScaleSheetLayoutView="75" workbookViewId="0">
      <selection activeCell="C2" sqref="C2:J2"/>
    </sheetView>
  </sheetViews>
  <sheetFormatPr baseColWidth="10" defaultColWidth="11.5" defaultRowHeight="13" x14ac:dyDescent="0.15"/>
  <cols>
    <col min="1" max="1" width="4.5" style="86" customWidth="1"/>
    <col min="2" max="2" width="11.83203125" style="86" customWidth="1"/>
    <col min="3" max="3" width="5.5" style="86" customWidth="1"/>
    <col min="4" max="4" width="9" style="86" customWidth="1"/>
    <col min="5" max="5" width="8.33203125" style="87" customWidth="1"/>
    <col min="6" max="6" width="9" style="86" customWidth="1"/>
    <col min="7" max="7" width="15" style="63" customWidth="1"/>
    <col min="8" max="8" width="10.5" style="86" customWidth="1"/>
    <col min="9" max="9" width="6.5" style="86" customWidth="1"/>
    <col min="10" max="10" width="17.5" style="86" customWidth="1"/>
    <col min="11" max="16384" width="11.5" style="86"/>
  </cols>
  <sheetData>
    <row r="1" spans="1:11" s="1" customFormat="1" ht="28.5" customHeight="1" thickBot="1" x14ac:dyDescent="0.2">
      <c r="A1" s="238" t="s">
        <v>82</v>
      </c>
      <c r="B1" s="183"/>
      <c r="C1" s="184"/>
      <c r="D1" s="184"/>
      <c r="E1" s="184"/>
      <c r="F1" s="184"/>
      <c r="G1" s="184"/>
      <c r="H1" s="184"/>
      <c r="I1" s="184"/>
      <c r="J1" s="185"/>
    </row>
    <row r="2" spans="1:11" s="59" customFormat="1" ht="15" customHeight="1" x14ac:dyDescent="0.15">
      <c r="A2" s="4" t="s">
        <v>73</v>
      </c>
      <c r="B2" s="32"/>
      <c r="C2" s="239"/>
      <c r="D2" s="240"/>
      <c r="E2" s="240"/>
      <c r="F2" s="240"/>
      <c r="G2" s="240"/>
      <c r="H2" s="240"/>
      <c r="I2" s="240"/>
      <c r="J2" s="241"/>
    </row>
    <row r="3" spans="1:11" s="59" customFormat="1" ht="15" customHeight="1" x14ac:dyDescent="0.15">
      <c r="A3" s="5" t="s">
        <v>72</v>
      </c>
      <c r="B3" s="34"/>
      <c r="C3" s="242"/>
      <c r="D3" s="243"/>
      <c r="E3" s="243"/>
      <c r="F3" s="243"/>
      <c r="G3" s="243"/>
      <c r="H3" s="243"/>
      <c r="I3" s="243"/>
      <c r="J3" s="244"/>
    </row>
    <row r="4" spans="1:11" s="59" customFormat="1" ht="15" customHeight="1" x14ac:dyDescent="0.15">
      <c r="A4" s="5" t="s">
        <v>81</v>
      </c>
      <c r="B4" s="34"/>
      <c r="C4" s="242"/>
      <c r="D4" s="243"/>
      <c r="E4" s="243"/>
      <c r="F4" s="243"/>
      <c r="G4" s="243"/>
      <c r="H4" s="243"/>
      <c r="I4" s="243"/>
      <c r="J4" s="244"/>
    </row>
    <row r="5" spans="1:11" s="59" customFormat="1" ht="15" customHeight="1" thickBot="1" x14ac:dyDescent="0.2">
      <c r="A5" s="188" t="s">
        <v>1</v>
      </c>
      <c r="B5" s="189"/>
      <c r="C5" s="35" t="s">
        <v>23</v>
      </c>
      <c r="D5" s="236"/>
      <c r="E5" s="237"/>
      <c r="F5" s="52" t="s">
        <v>19</v>
      </c>
      <c r="G5" s="228"/>
      <c r="H5" s="229"/>
      <c r="I5" s="61" t="s">
        <v>22</v>
      </c>
      <c r="J5" s="51"/>
    </row>
    <row r="6" spans="1:11" s="63" customFormat="1" ht="35" customHeight="1" thickBot="1" x14ac:dyDescent="0.2">
      <c r="A6" s="24" t="s">
        <v>74</v>
      </c>
      <c r="B6" s="24"/>
      <c r="C6" s="11"/>
      <c r="D6" s="11"/>
      <c r="E6" s="12"/>
      <c r="F6" s="11"/>
      <c r="G6" s="11"/>
      <c r="H6" s="11"/>
      <c r="I6" s="13"/>
      <c r="J6" s="62"/>
    </row>
    <row r="7" spans="1:11" s="59" customFormat="1" ht="15" customHeight="1" x14ac:dyDescent="0.15">
      <c r="A7" s="164" t="s">
        <v>75</v>
      </c>
      <c r="B7" s="165"/>
      <c r="C7" s="186" t="s">
        <v>64</v>
      </c>
      <c r="D7" s="187"/>
      <c r="E7" s="187"/>
      <c r="F7" s="187"/>
      <c r="G7" s="187"/>
      <c r="H7" s="187"/>
      <c r="I7" s="187"/>
      <c r="J7" s="26" t="s">
        <v>65</v>
      </c>
    </row>
    <row r="8" spans="1:11" s="59" customFormat="1" ht="15" customHeight="1" x14ac:dyDescent="0.15">
      <c r="A8" s="159" t="s">
        <v>83</v>
      </c>
      <c r="B8" s="160"/>
      <c r="C8" s="157" t="s">
        <v>69</v>
      </c>
      <c r="D8" s="158"/>
      <c r="E8" s="158"/>
      <c r="F8" s="158"/>
      <c r="G8" s="158"/>
      <c r="H8" s="158"/>
      <c r="I8" s="158"/>
      <c r="J8" s="27">
        <v>6</v>
      </c>
    </row>
    <row r="9" spans="1:11" s="59" customFormat="1" ht="15" customHeight="1" x14ac:dyDescent="0.15">
      <c r="A9" s="159" t="s">
        <v>84</v>
      </c>
      <c r="B9" s="160"/>
      <c r="C9" s="157" t="s">
        <v>40</v>
      </c>
      <c r="D9" s="158"/>
      <c r="E9" s="158"/>
      <c r="F9" s="158"/>
      <c r="G9" s="158"/>
      <c r="H9" s="158"/>
      <c r="I9" s="158"/>
      <c r="J9" s="27">
        <v>5</v>
      </c>
    </row>
    <row r="10" spans="1:11" s="59" customFormat="1" ht="15" customHeight="1" x14ac:dyDescent="0.15">
      <c r="A10" s="159" t="s">
        <v>85</v>
      </c>
      <c r="B10" s="160"/>
      <c r="C10" s="157" t="s">
        <v>16</v>
      </c>
      <c r="D10" s="158"/>
      <c r="E10" s="158"/>
      <c r="F10" s="158"/>
      <c r="G10" s="158"/>
      <c r="H10" s="158"/>
      <c r="I10" s="158"/>
      <c r="J10" s="28">
        <v>4</v>
      </c>
    </row>
    <row r="11" spans="1:11" s="59" customFormat="1" ht="15" customHeight="1" thickBot="1" x14ac:dyDescent="0.2">
      <c r="A11" s="159" t="s">
        <v>86</v>
      </c>
      <c r="B11" s="160"/>
      <c r="C11" s="169" t="s">
        <v>41</v>
      </c>
      <c r="D11" s="170"/>
      <c r="E11" s="170"/>
      <c r="F11" s="170"/>
      <c r="G11" s="170"/>
      <c r="H11" s="170"/>
      <c r="I11" s="170"/>
      <c r="J11" s="29">
        <v>3</v>
      </c>
    </row>
    <row r="12" spans="1:11" s="88" customFormat="1" ht="36" customHeight="1" thickBot="1" x14ac:dyDescent="0.2">
      <c r="A12" s="171" t="s">
        <v>51</v>
      </c>
      <c r="B12" s="171"/>
      <c r="C12" s="172"/>
      <c r="D12" s="172"/>
      <c r="E12" s="172"/>
      <c r="F12" s="172"/>
      <c r="G12" s="172"/>
      <c r="H12" s="172"/>
      <c r="I12" s="172"/>
      <c r="J12" s="172"/>
    </row>
    <row r="13" spans="1:11" s="59" customFormat="1" ht="35" customHeight="1" x14ac:dyDescent="0.15">
      <c r="A13" s="166" t="s">
        <v>24</v>
      </c>
      <c r="B13" s="167"/>
      <c r="C13" s="168"/>
      <c r="D13" s="9" t="s">
        <v>88</v>
      </c>
      <c r="E13" s="10" t="s">
        <v>89</v>
      </c>
      <c r="F13" s="30" t="s">
        <v>20</v>
      </c>
      <c r="G13" s="173" t="s">
        <v>42</v>
      </c>
      <c r="H13" s="173"/>
      <c r="I13" s="168"/>
      <c r="J13" s="174"/>
      <c r="K13" s="7"/>
    </row>
    <row r="14" spans="1:11" s="59" customFormat="1" ht="24.75" customHeight="1" x14ac:dyDescent="0.15">
      <c r="A14" s="152" t="s">
        <v>76</v>
      </c>
      <c r="B14" s="153"/>
      <c r="C14" s="154"/>
      <c r="D14" s="37"/>
      <c r="E14" s="38">
        <v>3</v>
      </c>
      <c r="F14" s="39" t="str">
        <f>IF(D14="","",IF(D14&gt;6,"Fehler",SUM(D14*E14)))</f>
        <v/>
      </c>
      <c r="G14" s="220" t="s">
        <v>38</v>
      </c>
      <c r="H14" s="220"/>
      <c r="I14" s="220"/>
      <c r="J14" s="221"/>
    </row>
    <row r="15" spans="1:11" s="59" customFormat="1" ht="24.75" customHeight="1" x14ac:dyDescent="0.15">
      <c r="A15" s="152" t="s">
        <v>77</v>
      </c>
      <c r="B15" s="153"/>
      <c r="C15" s="154"/>
      <c r="D15" s="37"/>
      <c r="E15" s="38">
        <v>1</v>
      </c>
      <c r="F15" s="39" t="str">
        <f>IF(D15="","",IF(D15&gt;6,"Fehler",SUM(D15*E15)))</f>
        <v/>
      </c>
      <c r="G15" s="220"/>
      <c r="H15" s="220"/>
      <c r="I15" s="220"/>
      <c r="J15" s="221"/>
    </row>
    <row r="16" spans="1:11" s="59" customFormat="1" ht="24.75" customHeight="1" x14ac:dyDescent="0.15">
      <c r="A16" s="152" t="s">
        <v>78</v>
      </c>
      <c r="B16" s="153"/>
      <c r="C16" s="154"/>
      <c r="D16" s="37"/>
      <c r="E16" s="38">
        <v>1</v>
      </c>
      <c r="F16" s="39" t="str">
        <f>IF(D16="","",IF(D16&gt;6,"Fehler",SUM(D16*E16)))</f>
        <v/>
      </c>
      <c r="G16" s="220"/>
      <c r="H16" s="220"/>
      <c r="I16" s="220"/>
      <c r="J16" s="221"/>
    </row>
    <row r="17" spans="1:10" s="59" customFormat="1" ht="24.75" customHeight="1" x14ac:dyDescent="0.15">
      <c r="A17" s="152" t="s">
        <v>79</v>
      </c>
      <c r="B17" s="153"/>
      <c r="C17" s="154"/>
      <c r="D17" s="37"/>
      <c r="E17" s="38">
        <v>1</v>
      </c>
      <c r="F17" s="39" t="str">
        <f>IF(D17="","",IF(D17&gt;6,"Fehler",SUM(D17*E17)))</f>
        <v/>
      </c>
      <c r="G17" s="220"/>
      <c r="H17" s="220"/>
      <c r="I17" s="220"/>
      <c r="J17" s="221"/>
    </row>
    <row r="18" spans="1:10" s="59" customFormat="1" ht="24.75" customHeight="1" thickBot="1" x14ac:dyDescent="0.2">
      <c r="A18" s="152" t="s">
        <v>87</v>
      </c>
      <c r="B18" s="153"/>
      <c r="C18" s="154"/>
      <c r="D18" s="40"/>
      <c r="E18" s="6">
        <v>3</v>
      </c>
      <c r="F18" s="39" t="str">
        <f>IF(D18="","",IF(D18&gt;6,"Fehler",SUM(D18*E18)))</f>
        <v/>
      </c>
      <c r="G18" s="226"/>
      <c r="H18" s="226"/>
      <c r="I18" s="226"/>
      <c r="J18" s="227"/>
    </row>
    <row r="19" spans="1:10" s="88" customFormat="1" ht="20.25" customHeight="1" x14ac:dyDescent="0.15">
      <c r="A19" s="175" t="s">
        <v>25</v>
      </c>
      <c r="B19" s="175"/>
      <c r="C19" s="175"/>
      <c r="D19" s="175"/>
      <c r="E19" s="175"/>
      <c r="F19" s="175"/>
      <c r="G19" s="175"/>
      <c r="H19" s="175"/>
      <c r="I19" s="175"/>
      <c r="J19" s="175"/>
    </row>
    <row r="20" spans="1:10" s="59" customFormat="1" ht="20" customHeight="1" thickBot="1" x14ac:dyDescent="0.2">
      <c r="A20" s="2" t="s">
        <v>4</v>
      </c>
      <c r="B20" s="2"/>
      <c r="C20" s="14"/>
      <c r="D20" s="8"/>
      <c r="E20" s="8"/>
      <c r="F20" s="64"/>
      <c r="G20" s="64"/>
      <c r="H20" s="64"/>
      <c r="I20" s="2"/>
      <c r="J20" s="65"/>
    </row>
    <row r="21" spans="1:10" s="59" customFormat="1" ht="15" customHeight="1" x14ac:dyDescent="0.15">
      <c r="A21" s="17" t="s">
        <v>43</v>
      </c>
      <c r="B21" s="18"/>
      <c r="C21" s="66"/>
      <c r="D21" s="18"/>
      <c r="E21" s="18"/>
      <c r="F21" s="66"/>
      <c r="G21" s="66"/>
      <c r="H21" s="67"/>
      <c r="I21" s="36" t="s">
        <v>26</v>
      </c>
      <c r="J21" s="68" t="str">
        <f>IF(SUM(F14:F18)=0,"",SUM(F14:F18))</f>
        <v/>
      </c>
    </row>
    <row r="22" spans="1:10" s="59" customFormat="1" ht="15" customHeight="1" x14ac:dyDescent="0.15">
      <c r="A22" s="19" t="s">
        <v>90</v>
      </c>
      <c r="B22" s="20"/>
      <c r="C22" s="69"/>
      <c r="D22" s="20"/>
      <c r="E22" s="20"/>
      <c r="F22" s="69"/>
      <c r="G22" s="69"/>
      <c r="H22" s="70"/>
      <c r="I22" s="22" t="s">
        <v>26</v>
      </c>
      <c r="J22" s="71" t="str">
        <f>IF(J21="","",SUM(J21/9))</f>
        <v/>
      </c>
    </row>
    <row r="23" spans="1:10" s="59" customFormat="1" ht="15" customHeight="1" thickBot="1" x14ac:dyDescent="0.2">
      <c r="A23" s="21" t="s">
        <v>3</v>
      </c>
      <c r="B23" s="33"/>
      <c r="C23" s="72"/>
      <c r="D23" s="72"/>
      <c r="E23" s="72"/>
      <c r="F23" s="72"/>
      <c r="G23" s="72"/>
      <c r="H23" s="60"/>
      <c r="I23" s="23" t="s">
        <v>26</v>
      </c>
      <c r="J23" s="73" t="str">
        <f>IF(J21="","",ROUND((J22)*2,0)/2)</f>
        <v/>
      </c>
    </row>
    <row r="24" spans="1:10" s="74" customFormat="1" ht="35" customHeight="1" x14ac:dyDescent="0.15">
      <c r="A24" s="209" t="s">
        <v>5</v>
      </c>
      <c r="B24" s="209"/>
      <c r="C24" s="210"/>
      <c r="D24" s="210"/>
      <c r="E24" s="210"/>
      <c r="F24" s="210"/>
      <c r="G24" s="210"/>
      <c r="H24" s="210"/>
      <c r="I24" s="210"/>
      <c r="J24" s="210"/>
    </row>
    <row r="25" spans="1:10" s="88" customFormat="1" ht="35" customHeight="1" x14ac:dyDescent="0.15">
      <c r="A25" s="176" t="s">
        <v>11</v>
      </c>
      <c r="B25" s="176"/>
      <c r="C25" s="176"/>
      <c r="D25" s="176"/>
      <c r="E25" s="176"/>
      <c r="F25" s="176"/>
      <c r="G25" s="176"/>
      <c r="H25" s="176"/>
      <c r="I25" s="176"/>
      <c r="J25" s="176"/>
    </row>
    <row r="26" spans="1:10" s="63" customFormat="1" ht="25" customHeight="1" x14ac:dyDescent="0.15">
      <c r="A26" s="15" t="s">
        <v>63</v>
      </c>
      <c r="B26" s="224" t="s">
        <v>38</v>
      </c>
      <c r="C26" s="225"/>
      <c r="D26" s="225"/>
      <c r="E26" s="225"/>
      <c r="F26" s="89" t="s">
        <v>15</v>
      </c>
      <c r="G26" s="222"/>
      <c r="H26" s="223"/>
      <c r="I26" s="223"/>
      <c r="J26" s="223"/>
    </row>
    <row r="27" spans="1:10" s="63" customFormat="1" ht="30" customHeight="1" x14ac:dyDescent="0.15">
      <c r="A27" s="15" t="s">
        <v>6</v>
      </c>
      <c r="B27" s="15"/>
      <c r="C27" s="15"/>
      <c r="D27" s="15"/>
      <c r="E27" s="16"/>
      <c r="F27" s="15"/>
      <c r="G27" s="222" t="s">
        <v>94</v>
      </c>
      <c r="H27" s="223"/>
      <c r="I27" s="223"/>
      <c r="J27" s="223"/>
    </row>
    <row r="28" spans="1:10" s="63" customFormat="1" ht="30" customHeight="1" x14ac:dyDescent="0.15">
      <c r="A28" s="15" t="s">
        <v>33</v>
      </c>
      <c r="B28" s="15"/>
      <c r="C28" s="76"/>
      <c r="D28" s="76"/>
      <c r="E28" s="77"/>
      <c r="F28" s="76"/>
      <c r="G28" s="222" t="s">
        <v>94</v>
      </c>
      <c r="H28" s="223"/>
      <c r="I28" s="223"/>
      <c r="J28" s="223"/>
    </row>
    <row r="29" spans="1:10" s="63" customFormat="1" ht="30" customHeight="1" x14ac:dyDescent="0.15">
      <c r="A29" s="230" t="s">
        <v>36</v>
      </c>
      <c r="B29" s="230"/>
      <c r="C29" s="231"/>
      <c r="D29" s="231"/>
      <c r="E29" s="231"/>
      <c r="F29" s="231"/>
      <c r="G29" s="222" t="s">
        <v>94</v>
      </c>
      <c r="H29" s="223"/>
      <c r="I29" s="223"/>
      <c r="J29" s="223"/>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59" customFormat="1" ht="19.5" customHeight="1" x14ac:dyDescent="0.15">
      <c r="A32" s="206" t="s">
        <v>96</v>
      </c>
      <c r="B32" s="207"/>
      <c r="C32" s="208"/>
      <c r="D32" s="203" t="s">
        <v>62</v>
      </c>
      <c r="E32" s="204"/>
      <c r="F32" s="204"/>
      <c r="G32" s="204"/>
      <c r="H32" s="204"/>
      <c r="I32" s="204"/>
      <c r="J32" s="205"/>
    </row>
    <row r="33" spans="1:10" s="59" customFormat="1" ht="12.75" customHeight="1" x14ac:dyDescent="0.15">
      <c r="A33" s="109"/>
      <c r="B33" s="110"/>
      <c r="C33" s="110"/>
      <c r="D33" s="214" t="s">
        <v>7</v>
      </c>
      <c r="E33" s="215"/>
      <c r="F33" s="90" t="s">
        <v>9</v>
      </c>
      <c r="G33" s="31"/>
      <c r="H33" s="232" t="s">
        <v>21</v>
      </c>
      <c r="I33" s="233"/>
      <c r="J33" s="46" t="s">
        <v>66</v>
      </c>
    </row>
    <row r="34" spans="1:10" s="59" customFormat="1" ht="12.75" customHeight="1" x14ac:dyDescent="0.15">
      <c r="A34" s="109"/>
      <c r="B34" s="110"/>
      <c r="C34" s="110"/>
      <c r="D34" s="214" t="s">
        <v>8</v>
      </c>
      <c r="E34" s="215"/>
      <c r="F34" s="90" t="s">
        <v>9</v>
      </c>
      <c r="G34" s="31"/>
      <c r="H34" s="234" t="s">
        <v>18</v>
      </c>
      <c r="I34" s="235"/>
      <c r="J34" s="46" t="s">
        <v>70</v>
      </c>
    </row>
    <row r="35" spans="1:10" s="59" customFormat="1" ht="12.75" customHeight="1" x14ac:dyDescent="0.15">
      <c r="A35" s="109"/>
      <c r="B35" s="110"/>
      <c r="C35" s="110"/>
      <c r="D35" s="214" t="s">
        <v>95</v>
      </c>
      <c r="E35" s="215"/>
      <c r="F35" s="90" t="s">
        <v>9</v>
      </c>
      <c r="G35" s="31"/>
      <c r="H35" s="3"/>
      <c r="I35" s="3"/>
      <c r="J35" s="78"/>
    </row>
    <row r="36" spans="1:10" s="59" customFormat="1" ht="14" thickBot="1" x14ac:dyDescent="0.2">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31496062992125984" header="0.19685039370078741" footer="7.874015748031496E-2"/>
  <pageSetup paperSize="9" scale="89" orientation="portrait"/>
  <headerFooter alignWithMargins="0">
    <oddHeader>&amp;L&amp;6Bildungsplan zur Verordnung über die berufliche Grundbildung&amp;C&amp;6
&amp;R&amp;6Anhang 10b: Notenblatt zum Bildungsbericht</oddHeader>
    <oddFooter>&amp;L&amp;6OdA Wald / CODOC&amp;C&amp;8
&amp;R&amp;6 3. Ausgabe: 12.02.2008</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showGridLines="0" zoomScaleNormal="100" zoomScaleSheetLayoutView="75" workbookViewId="0">
      <selection activeCell="C2" sqref="C2:J2"/>
    </sheetView>
  </sheetViews>
  <sheetFormatPr baseColWidth="10" defaultColWidth="11.5" defaultRowHeight="13" x14ac:dyDescent="0.15"/>
  <cols>
    <col min="1" max="1" width="4.5" style="132" customWidth="1"/>
    <col min="2" max="2" width="11.83203125" style="132" customWidth="1"/>
    <col min="3" max="3" width="5.5" style="132" customWidth="1"/>
    <col min="4" max="4" width="9" style="132" customWidth="1"/>
    <col min="5" max="5" width="8.33203125" style="133" customWidth="1"/>
    <col min="6" max="6" width="9" style="132" customWidth="1"/>
    <col min="7" max="7" width="15" style="117" customWidth="1"/>
    <col min="8" max="8" width="10.5" style="132" customWidth="1"/>
    <col min="9" max="9" width="6.5" style="132" customWidth="1"/>
    <col min="10" max="10" width="17.5" style="132" customWidth="1"/>
    <col min="11" max="16384" width="11.5" style="132"/>
  </cols>
  <sheetData>
    <row r="1" spans="1:11" s="1" customFormat="1" ht="28.5" customHeight="1" thickBot="1" x14ac:dyDescent="0.2">
      <c r="A1" s="238" t="s">
        <v>39</v>
      </c>
      <c r="B1" s="183"/>
      <c r="C1" s="252"/>
      <c r="D1" s="252"/>
      <c r="E1" s="252"/>
      <c r="F1" s="252"/>
      <c r="G1" s="252"/>
      <c r="H1" s="252"/>
      <c r="I1" s="252"/>
      <c r="J1" s="253"/>
    </row>
    <row r="2" spans="1:11" s="113" customFormat="1" ht="15" customHeight="1" x14ac:dyDescent="0.15">
      <c r="A2" s="4" t="s">
        <v>73</v>
      </c>
      <c r="B2" s="32"/>
      <c r="C2" s="256" t="str">
        <f>IF('1. Semester'!C2:J2="","",'1. Semester'!C2:J2)</f>
        <v/>
      </c>
      <c r="D2" s="257"/>
      <c r="E2" s="257"/>
      <c r="F2" s="257"/>
      <c r="G2" s="257"/>
      <c r="H2" s="257"/>
      <c r="I2" s="257"/>
      <c r="J2" s="258"/>
    </row>
    <row r="3" spans="1:11" s="113" customFormat="1" ht="15" customHeight="1" x14ac:dyDescent="0.15">
      <c r="A3" s="5" t="s">
        <v>72</v>
      </c>
      <c r="B3" s="34"/>
      <c r="C3" s="259" t="str">
        <f>IF('1. Semester'!C3:J3="","",'1. Semester'!C3:J3)</f>
        <v/>
      </c>
      <c r="D3" s="260"/>
      <c r="E3" s="260"/>
      <c r="F3" s="260"/>
      <c r="G3" s="260"/>
      <c r="H3" s="260"/>
      <c r="I3" s="260"/>
      <c r="J3" s="261"/>
    </row>
    <row r="4" spans="1:11" s="113" customFormat="1" ht="15" customHeight="1" x14ac:dyDescent="0.15">
      <c r="A4" s="5" t="s">
        <v>81</v>
      </c>
      <c r="B4" s="34"/>
      <c r="C4" s="259" t="str">
        <f>IF('1. Semester'!C4:J4="","",'1. Semester'!C4:J4)</f>
        <v/>
      </c>
      <c r="D4" s="260"/>
      <c r="E4" s="260"/>
      <c r="F4" s="260"/>
      <c r="G4" s="260"/>
      <c r="H4" s="260"/>
      <c r="I4" s="260"/>
      <c r="J4" s="261"/>
    </row>
    <row r="5" spans="1:11" s="113" customFormat="1" ht="15" customHeight="1" thickBot="1" x14ac:dyDescent="0.2">
      <c r="A5" s="188" t="s">
        <v>1</v>
      </c>
      <c r="B5" s="255"/>
      <c r="C5" s="35" t="s">
        <v>23</v>
      </c>
      <c r="D5" s="250" t="str">
        <f>IF('1. Semester'!D5:E5="","",'1. Semester'!D5:E5)</f>
        <v/>
      </c>
      <c r="E5" s="251"/>
      <c r="F5" s="25" t="s">
        <v>19</v>
      </c>
      <c r="G5" s="250" t="str">
        <f>IF('1. Semester'!G5:H5="","",'1. Semester'!G5:H5)</f>
        <v/>
      </c>
      <c r="H5" s="251"/>
      <c r="I5" s="115" t="s">
        <v>22</v>
      </c>
      <c r="J5" s="104" t="str">
        <f>IF('1. Semester'!J5="","",'1. Semester'!J5)</f>
        <v/>
      </c>
    </row>
    <row r="6" spans="1:11" s="117" customFormat="1" ht="35" customHeight="1" thickBot="1" x14ac:dyDescent="0.2">
      <c r="A6" s="24" t="s">
        <v>74</v>
      </c>
      <c r="B6" s="24"/>
      <c r="C6" s="11"/>
      <c r="D6" s="11"/>
      <c r="E6" s="12"/>
      <c r="F6" s="11"/>
      <c r="G6" s="11"/>
      <c r="H6" s="11"/>
      <c r="I6" s="13"/>
      <c r="J6" s="116"/>
    </row>
    <row r="7" spans="1:11" s="113" customFormat="1" ht="15" customHeight="1" x14ac:dyDescent="0.15">
      <c r="A7" s="164" t="s">
        <v>75</v>
      </c>
      <c r="B7" s="262"/>
      <c r="C7" s="186" t="s">
        <v>64</v>
      </c>
      <c r="D7" s="254"/>
      <c r="E7" s="254"/>
      <c r="F7" s="254"/>
      <c r="G7" s="254"/>
      <c r="H7" s="254"/>
      <c r="I7" s="254"/>
      <c r="J7" s="26" t="s">
        <v>65</v>
      </c>
    </row>
    <row r="8" spans="1:11" s="113" customFormat="1" ht="15" customHeight="1" x14ac:dyDescent="0.15">
      <c r="A8" s="159" t="s">
        <v>83</v>
      </c>
      <c r="B8" s="246"/>
      <c r="C8" s="157" t="s">
        <v>69</v>
      </c>
      <c r="D8" s="245"/>
      <c r="E8" s="245"/>
      <c r="F8" s="245"/>
      <c r="G8" s="245"/>
      <c r="H8" s="245"/>
      <c r="I8" s="245"/>
      <c r="J8" s="27">
        <v>6</v>
      </c>
    </row>
    <row r="9" spans="1:11" s="113" customFormat="1" ht="15" customHeight="1" x14ac:dyDescent="0.15">
      <c r="A9" s="159" t="s">
        <v>84</v>
      </c>
      <c r="B9" s="246"/>
      <c r="C9" s="157" t="s">
        <v>40</v>
      </c>
      <c r="D9" s="245"/>
      <c r="E9" s="245"/>
      <c r="F9" s="245"/>
      <c r="G9" s="245"/>
      <c r="H9" s="245"/>
      <c r="I9" s="245"/>
      <c r="J9" s="27">
        <v>5</v>
      </c>
    </row>
    <row r="10" spans="1:11" s="113" customFormat="1" ht="15" customHeight="1" x14ac:dyDescent="0.15">
      <c r="A10" s="159" t="s">
        <v>85</v>
      </c>
      <c r="B10" s="246"/>
      <c r="C10" s="157" t="s">
        <v>16</v>
      </c>
      <c r="D10" s="245"/>
      <c r="E10" s="245"/>
      <c r="F10" s="245"/>
      <c r="G10" s="245"/>
      <c r="H10" s="245"/>
      <c r="I10" s="245"/>
      <c r="J10" s="28">
        <v>4</v>
      </c>
    </row>
    <row r="11" spans="1:11" s="113" customFormat="1" ht="15" customHeight="1" thickBot="1" x14ac:dyDescent="0.2">
      <c r="A11" s="159" t="s">
        <v>86</v>
      </c>
      <c r="B11" s="246"/>
      <c r="C11" s="169" t="s">
        <v>41</v>
      </c>
      <c r="D11" s="248"/>
      <c r="E11" s="248"/>
      <c r="F11" s="248"/>
      <c r="G11" s="248"/>
      <c r="H11" s="248"/>
      <c r="I11" s="248"/>
      <c r="J11" s="29">
        <v>3</v>
      </c>
    </row>
    <row r="12" spans="1:11" s="88" customFormat="1" ht="36" customHeight="1" thickBot="1" x14ac:dyDescent="0.2">
      <c r="A12" s="171" t="s">
        <v>51</v>
      </c>
      <c r="B12" s="171"/>
      <c r="C12" s="172"/>
      <c r="D12" s="172"/>
      <c r="E12" s="172"/>
      <c r="F12" s="172"/>
      <c r="G12" s="172"/>
      <c r="H12" s="172"/>
      <c r="I12" s="172"/>
      <c r="J12" s="172"/>
    </row>
    <row r="13" spans="1:11" s="113" customFormat="1" ht="35" customHeight="1" x14ac:dyDescent="0.15">
      <c r="A13" s="166" t="s">
        <v>24</v>
      </c>
      <c r="B13" s="167"/>
      <c r="C13" s="247"/>
      <c r="D13" s="9" t="s">
        <v>88</v>
      </c>
      <c r="E13" s="10" t="s">
        <v>89</v>
      </c>
      <c r="F13" s="30" t="s">
        <v>20</v>
      </c>
      <c r="G13" s="173" t="s">
        <v>42</v>
      </c>
      <c r="H13" s="173"/>
      <c r="I13" s="247"/>
      <c r="J13" s="249"/>
      <c r="K13" s="7"/>
    </row>
    <row r="14" spans="1:11" s="113" customFormat="1" ht="24.75" customHeight="1" x14ac:dyDescent="0.15">
      <c r="A14" s="152" t="s">
        <v>76</v>
      </c>
      <c r="B14" s="153"/>
      <c r="C14" s="154"/>
      <c r="D14" s="37"/>
      <c r="E14" s="38">
        <v>3</v>
      </c>
      <c r="F14" s="39" t="str">
        <f>IF(D14="","",IF(D14&gt;6,"Fehler",SUM(D14*E14)))</f>
        <v/>
      </c>
      <c r="G14" s="220" t="s">
        <v>38</v>
      </c>
      <c r="H14" s="220"/>
      <c r="I14" s="220"/>
      <c r="J14" s="221"/>
    </row>
    <row r="15" spans="1:11" s="113" customFormat="1" ht="24.75" customHeight="1" x14ac:dyDescent="0.15">
      <c r="A15" s="152" t="s">
        <v>77</v>
      </c>
      <c r="B15" s="153"/>
      <c r="C15" s="154"/>
      <c r="D15" s="37"/>
      <c r="E15" s="38">
        <v>1</v>
      </c>
      <c r="F15" s="39" t="str">
        <f>IF(D15="","",IF(D15&gt;6,"Fehler",SUM(D15*E15)))</f>
        <v/>
      </c>
      <c r="G15" s="220"/>
      <c r="H15" s="220"/>
      <c r="I15" s="220"/>
      <c r="J15" s="221"/>
    </row>
    <row r="16" spans="1:11" s="113" customFormat="1" ht="24.75" customHeight="1" x14ac:dyDescent="0.15">
      <c r="A16" s="152" t="s">
        <v>78</v>
      </c>
      <c r="B16" s="153"/>
      <c r="C16" s="154"/>
      <c r="D16" s="37"/>
      <c r="E16" s="38">
        <v>1</v>
      </c>
      <c r="F16" s="39" t="str">
        <f>IF(D16="","",IF(D16&gt;6,"Fehler",SUM(D16*E16)))</f>
        <v/>
      </c>
      <c r="G16" s="220"/>
      <c r="H16" s="220"/>
      <c r="I16" s="220"/>
      <c r="J16" s="221"/>
    </row>
    <row r="17" spans="1:10" s="113" customFormat="1" ht="24.75" customHeight="1" x14ac:dyDescent="0.15">
      <c r="A17" s="152" t="s">
        <v>79</v>
      </c>
      <c r="B17" s="153"/>
      <c r="C17" s="154"/>
      <c r="D17" s="37"/>
      <c r="E17" s="38">
        <v>1</v>
      </c>
      <c r="F17" s="39" t="str">
        <f>IF(D17="","",IF(D17&gt;6,"Fehler",SUM(D17*E17)))</f>
        <v/>
      </c>
      <c r="G17" s="220"/>
      <c r="H17" s="220"/>
      <c r="I17" s="220"/>
      <c r="J17" s="221"/>
    </row>
    <row r="18" spans="1:10" s="113" customFormat="1" ht="24.75" customHeight="1" thickBot="1" x14ac:dyDescent="0.2">
      <c r="A18" s="152" t="s">
        <v>87</v>
      </c>
      <c r="B18" s="153"/>
      <c r="C18" s="154"/>
      <c r="D18" s="40"/>
      <c r="E18" s="6">
        <v>3</v>
      </c>
      <c r="F18" s="39" t="str">
        <f>IF(D18="","",IF(D18&gt;6,"Fehler",SUM(D18*E18)))</f>
        <v/>
      </c>
      <c r="G18" s="226"/>
      <c r="H18" s="226"/>
      <c r="I18" s="226"/>
      <c r="J18" s="227"/>
    </row>
    <row r="19" spans="1:10" s="88" customFormat="1" ht="20.25" customHeight="1" x14ac:dyDescent="0.15">
      <c r="A19" s="175" t="s">
        <v>25</v>
      </c>
      <c r="B19" s="175"/>
      <c r="C19" s="175"/>
      <c r="D19" s="175"/>
      <c r="E19" s="175"/>
      <c r="F19" s="175"/>
      <c r="G19" s="175"/>
      <c r="H19" s="175"/>
      <c r="I19" s="175"/>
      <c r="J19" s="175"/>
    </row>
    <row r="20" spans="1:10" s="113" customFormat="1" ht="20" customHeight="1" thickBot="1" x14ac:dyDescent="0.2">
      <c r="A20" s="2" t="s">
        <v>4</v>
      </c>
      <c r="B20" s="2"/>
      <c r="C20" s="14"/>
      <c r="D20" s="8"/>
      <c r="E20" s="8"/>
      <c r="F20" s="118"/>
      <c r="G20" s="118"/>
      <c r="H20" s="118"/>
      <c r="I20" s="2"/>
      <c r="J20" s="119"/>
    </row>
    <row r="21" spans="1:10" s="113" customFormat="1" ht="15" customHeight="1" x14ac:dyDescent="0.15">
      <c r="A21" s="17" t="s">
        <v>43</v>
      </c>
      <c r="B21" s="18"/>
      <c r="C21" s="120"/>
      <c r="D21" s="18"/>
      <c r="E21" s="18"/>
      <c r="F21" s="120"/>
      <c r="G21" s="120"/>
      <c r="H21" s="121"/>
      <c r="I21" s="36" t="s">
        <v>26</v>
      </c>
      <c r="J21" s="122" t="str">
        <f>IF(SUM(F14:F18)=0,"",SUM(F14:F18))</f>
        <v/>
      </c>
    </row>
    <row r="22" spans="1:10" s="113" customFormat="1" ht="15" customHeight="1" x14ac:dyDescent="0.15">
      <c r="A22" s="19" t="s">
        <v>90</v>
      </c>
      <c r="B22" s="20"/>
      <c r="C22" s="123"/>
      <c r="D22" s="20"/>
      <c r="E22" s="20"/>
      <c r="F22" s="123"/>
      <c r="G22" s="123"/>
      <c r="H22" s="124"/>
      <c r="I22" s="22" t="s">
        <v>26</v>
      </c>
      <c r="J22" s="125" t="str">
        <f>IF(J21="","",SUM(J21/9))</f>
        <v/>
      </c>
    </row>
    <row r="23" spans="1:10" s="113" customFormat="1" ht="15" customHeight="1" thickBot="1" x14ac:dyDescent="0.2">
      <c r="A23" s="21" t="s">
        <v>3</v>
      </c>
      <c r="B23" s="33"/>
      <c r="C23" s="126"/>
      <c r="D23" s="126"/>
      <c r="E23" s="126"/>
      <c r="F23" s="126"/>
      <c r="G23" s="126"/>
      <c r="H23" s="114"/>
      <c r="I23" s="23" t="s">
        <v>26</v>
      </c>
      <c r="J23" s="127" t="str">
        <f>IF(J21="","",ROUND((J22)*2,0)/2)</f>
        <v/>
      </c>
    </row>
    <row r="24" spans="1:10" s="117" customFormat="1" ht="35" customHeight="1" x14ac:dyDescent="0.15">
      <c r="A24" s="209" t="s">
        <v>5</v>
      </c>
      <c r="B24" s="209"/>
      <c r="C24" s="270"/>
      <c r="D24" s="270"/>
      <c r="E24" s="270"/>
      <c r="F24" s="270"/>
      <c r="G24" s="270"/>
      <c r="H24" s="270"/>
      <c r="I24" s="270"/>
      <c r="J24" s="270"/>
    </row>
    <row r="25" spans="1:10" s="88" customFormat="1" ht="35" customHeight="1" x14ac:dyDescent="0.15">
      <c r="A25" s="176" t="s">
        <v>11</v>
      </c>
      <c r="B25" s="176"/>
      <c r="C25" s="176"/>
      <c r="D25" s="176"/>
      <c r="E25" s="176"/>
      <c r="F25" s="176"/>
      <c r="G25" s="176"/>
      <c r="H25" s="176"/>
      <c r="I25" s="176"/>
      <c r="J25" s="176"/>
    </row>
    <row r="26" spans="1:10" s="117" customFormat="1" ht="25" customHeight="1" x14ac:dyDescent="0.15">
      <c r="A26" s="15" t="s">
        <v>63</v>
      </c>
      <c r="B26" s="273" t="str">
        <f>IF('1. Semester'!B26:E26="","",'1. Semester'!B26:E26)</f>
        <v xml:space="preserve"> </v>
      </c>
      <c r="C26" s="274"/>
      <c r="D26" s="274"/>
      <c r="E26" s="274"/>
      <c r="F26" s="89" t="s">
        <v>15</v>
      </c>
      <c r="G26" s="271"/>
      <c r="H26" s="272"/>
      <c r="I26" s="272"/>
      <c r="J26" s="272"/>
    </row>
    <row r="27" spans="1:10" s="117" customFormat="1" ht="30" customHeight="1" x14ac:dyDescent="0.15">
      <c r="A27" s="15" t="s">
        <v>6</v>
      </c>
      <c r="B27" s="15"/>
      <c r="C27" s="15"/>
      <c r="D27" s="15"/>
      <c r="E27" s="16"/>
      <c r="F27" s="15"/>
      <c r="G27" s="271" t="s">
        <v>94</v>
      </c>
      <c r="H27" s="272"/>
      <c r="I27" s="272"/>
      <c r="J27" s="272"/>
    </row>
    <row r="28" spans="1:10" s="117" customFormat="1" ht="30" customHeight="1" x14ac:dyDescent="0.15">
      <c r="A28" s="15" t="s">
        <v>33</v>
      </c>
      <c r="B28" s="15"/>
      <c r="C28" s="128"/>
      <c r="D28" s="128"/>
      <c r="E28" s="129"/>
      <c r="F28" s="128"/>
      <c r="G28" s="271" t="s">
        <v>94</v>
      </c>
      <c r="H28" s="272"/>
      <c r="I28" s="272"/>
      <c r="J28" s="272"/>
    </row>
    <row r="29" spans="1:10" s="117" customFormat="1" ht="30" customHeight="1" x14ac:dyDescent="0.15">
      <c r="A29" s="197" t="s">
        <v>2</v>
      </c>
      <c r="B29" s="197"/>
      <c r="C29" s="264"/>
      <c r="D29" s="264"/>
      <c r="E29" s="264"/>
      <c r="F29" s="264"/>
      <c r="G29" s="271" t="s">
        <v>94</v>
      </c>
      <c r="H29" s="272"/>
      <c r="I29" s="272"/>
      <c r="J29" s="272"/>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113" customFormat="1" ht="19.5" customHeight="1" x14ac:dyDescent="0.15">
      <c r="A32" s="206" t="s">
        <v>96</v>
      </c>
      <c r="B32" s="207"/>
      <c r="C32" s="269"/>
      <c r="D32" s="203" t="s">
        <v>62</v>
      </c>
      <c r="E32" s="267"/>
      <c r="F32" s="267"/>
      <c r="G32" s="267"/>
      <c r="H32" s="267"/>
      <c r="I32" s="267"/>
      <c r="J32" s="268"/>
    </row>
    <row r="33" spans="1:10" s="113" customFormat="1" ht="12.75" customHeight="1" x14ac:dyDescent="0.15">
      <c r="A33" s="109"/>
      <c r="B33" s="110"/>
      <c r="C33" s="110"/>
      <c r="D33" s="214" t="s">
        <v>7</v>
      </c>
      <c r="E33" s="263"/>
      <c r="F33" s="90" t="s">
        <v>10</v>
      </c>
      <c r="G33" s="91"/>
      <c r="H33" s="199" t="s">
        <v>21</v>
      </c>
      <c r="I33" s="265"/>
      <c r="J33" s="46" t="s">
        <v>66</v>
      </c>
    </row>
    <row r="34" spans="1:10" s="113" customFormat="1" ht="12.75" customHeight="1" x14ac:dyDescent="0.15">
      <c r="A34" s="109"/>
      <c r="B34" s="110"/>
      <c r="C34" s="110"/>
      <c r="D34" s="214" t="s">
        <v>8</v>
      </c>
      <c r="E34" s="263"/>
      <c r="F34" s="90" t="s">
        <v>10</v>
      </c>
      <c r="G34" s="91"/>
      <c r="H34" s="201" t="s">
        <v>18</v>
      </c>
      <c r="I34" s="266"/>
      <c r="J34" s="46" t="s">
        <v>66</v>
      </c>
    </row>
    <row r="35" spans="1:10" s="113" customFormat="1" ht="12.75" customHeight="1" x14ac:dyDescent="0.15">
      <c r="A35" s="109"/>
      <c r="B35" s="110"/>
      <c r="C35" s="110"/>
      <c r="D35" s="214" t="s">
        <v>95</v>
      </c>
      <c r="E35" s="263"/>
      <c r="F35" s="90" t="s">
        <v>9</v>
      </c>
      <c r="G35" s="91"/>
      <c r="H35" s="92"/>
      <c r="I35" s="92"/>
      <c r="J35" s="130"/>
    </row>
    <row r="36" spans="1:10" s="113" customFormat="1" ht="14" thickBot="1" x14ac:dyDescent="0.2">
      <c r="A36" s="111"/>
      <c r="B36" s="112"/>
      <c r="C36" s="112"/>
      <c r="D36" s="48"/>
      <c r="E36" s="49"/>
      <c r="F36" s="47"/>
      <c r="G36" s="50"/>
      <c r="H36" s="49"/>
      <c r="I36" s="49"/>
      <c r="J36" s="131"/>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9" orientation="portrait"/>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11"/>
  <dimension ref="A1:K36"/>
  <sheetViews>
    <sheetView showGridLines="0" zoomScaleNormal="100" zoomScaleSheetLayoutView="75" workbookViewId="0">
      <selection activeCell="C2" sqref="C2:J2"/>
    </sheetView>
  </sheetViews>
  <sheetFormatPr baseColWidth="10" defaultColWidth="11.5" defaultRowHeight="13" x14ac:dyDescent="0.15"/>
  <cols>
    <col min="1" max="1" width="4.5" style="86" customWidth="1"/>
    <col min="2" max="2" width="11.83203125" style="86" customWidth="1"/>
    <col min="3" max="3" width="5.5" style="86" customWidth="1"/>
    <col min="4" max="4" width="9" style="86" customWidth="1"/>
    <col min="5" max="5" width="8.33203125" style="87" customWidth="1"/>
    <col min="6" max="6" width="9" style="86" customWidth="1"/>
    <col min="7" max="7" width="15" style="63" customWidth="1"/>
    <col min="8" max="8" width="10.5" style="86" customWidth="1"/>
    <col min="9" max="9" width="6.5" style="86" customWidth="1"/>
    <col min="10" max="10" width="17.5" style="86" customWidth="1"/>
    <col min="11" max="16384" width="11.5" style="86"/>
  </cols>
  <sheetData>
    <row r="1" spans="1:11" s="1" customFormat="1" ht="28.5" customHeight="1" thickBot="1" x14ac:dyDescent="0.2">
      <c r="A1" s="238" t="s">
        <v>0</v>
      </c>
      <c r="B1" s="183"/>
      <c r="C1" s="184"/>
      <c r="D1" s="184"/>
      <c r="E1" s="184"/>
      <c r="F1" s="184"/>
      <c r="G1" s="184"/>
      <c r="H1" s="184"/>
      <c r="I1" s="184"/>
      <c r="J1" s="185"/>
    </row>
    <row r="2" spans="1:11" s="59" customFormat="1" ht="15" customHeight="1" x14ac:dyDescent="0.15">
      <c r="A2" s="4" t="s">
        <v>73</v>
      </c>
      <c r="B2" s="32"/>
      <c r="C2" s="256" t="str">
        <f>IF('1. Semester'!C2:J2="","",'1. Semester'!C2:J2)</f>
        <v/>
      </c>
      <c r="D2" s="276"/>
      <c r="E2" s="276"/>
      <c r="F2" s="276"/>
      <c r="G2" s="276"/>
      <c r="H2" s="276"/>
      <c r="I2" s="276"/>
      <c r="J2" s="277"/>
    </row>
    <row r="3" spans="1:11" s="59" customFormat="1" ht="15" customHeight="1" x14ac:dyDescent="0.15">
      <c r="A3" s="5" t="s">
        <v>72</v>
      </c>
      <c r="B3" s="34"/>
      <c r="C3" s="259" t="str">
        <f>IF('1. Semester'!C3:J3="","",'1. Semester'!C3:J3)</f>
        <v/>
      </c>
      <c r="D3" s="278"/>
      <c r="E3" s="278"/>
      <c r="F3" s="278"/>
      <c r="G3" s="278"/>
      <c r="H3" s="278"/>
      <c r="I3" s="278"/>
      <c r="J3" s="279"/>
    </row>
    <row r="4" spans="1:11" s="59" customFormat="1" ht="15" customHeight="1" x14ac:dyDescent="0.15">
      <c r="A4" s="5" t="s">
        <v>81</v>
      </c>
      <c r="B4" s="34"/>
      <c r="C4" s="259" t="str">
        <f>IF('1. Semester'!C4:J4="","",'1. Semester'!C4:J4)</f>
        <v/>
      </c>
      <c r="D4" s="278"/>
      <c r="E4" s="278"/>
      <c r="F4" s="278"/>
      <c r="G4" s="278"/>
      <c r="H4" s="278"/>
      <c r="I4" s="278"/>
      <c r="J4" s="279"/>
    </row>
    <row r="5" spans="1:11" s="59" customFormat="1" ht="15" customHeight="1" thickBot="1" x14ac:dyDescent="0.2">
      <c r="A5" s="188" t="s">
        <v>1</v>
      </c>
      <c r="B5" s="189"/>
      <c r="C5" s="35" t="s">
        <v>23</v>
      </c>
      <c r="D5" s="250" t="str">
        <f>IF('1. Semester'!D5:E5="","",'1. Semester'!D5:E5)</f>
        <v/>
      </c>
      <c r="E5" s="275"/>
      <c r="F5" s="25" t="s">
        <v>19</v>
      </c>
      <c r="G5" s="250" t="str">
        <f>IF('1. Semester'!G5:H5="","",'1. Semester'!G5:H5)</f>
        <v/>
      </c>
      <c r="H5" s="275"/>
      <c r="I5" s="61" t="s">
        <v>22</v>
      </c>
      <c r="J5" s="104" t="str">
        <f>IF('1. Semester'!J5="","",'1. Semester'!J5)</f>
        <v/>
      </c>
    </row>
    <row r="6" spans="1:11" s="63" customFormat="1" ht="35" customHeight="1" thickBot="1" x14ac:dyDescent="0.2">
      <c r="A6" s="24" t="s">
        <v>74</v>
      </c>
      <c r="B6" s="24"/>
      <c r="C6" s="11"/>
      <c r="D6" s="11"/>
      <c r="E6" s="12"/>
      <c r="F6" s="11"/>
      <c r="G6" s="11"/>
      <c r="H6" s="11"/>
      <c r="I6" s="13"/>
      <c r="J6" s="62"/>
    </row>
    <row r="7" spans="1:11" s="59" customFormat="1" ht="15" customHeight="1" x14ac:dyDescent="0.15">
      <c r="A7" s="164" t="s">
        <v>75</v>
      </c>
      <c r="B7" s="165"/>
      <c r="C7" s="186" t="s">
        <v>64</v>
      </c>
      <c r="D7" s="187"/>
      <c r="E7" s="187"/>
      <c r="F7" s="187"/>
      <c r="G7" s="187"/>
      <c r="H7" s="187"/>
      <c r="I7" s="187"/>
      <c r="J7" s="26" t="s">
        <v>65</v>
      </c>
    </row>
    <row r="8" spans="1:11" s="59" customFormat="1" ht="15" customHeight="1" x14ac:dyDescent="0.15">
      <c r="A8" s="159" t="s">
        <v>83</v>
      </c>
      <c r="B8" s="160"/>
      <c r="C8" s="157" t="s">
        <v>69</v>
      </c>
      <c r="D8" s="158"/>
      <c r="E8" s="158"/>
      <c r="F8" s="158"/>
      <c r="G8" s="158"/>
      <c r="H8" s="158"/>
      <c r="I8" s="158"/>
      <c r="J8" s="27">
        <v>6</v>
      </c>
    </row>
    <row r="9" spans="1:11" s="59" customFormat="1" ht="15" customHeight="1" x14ac:dyDescent="0.15">
      <c r="A9" s="159" t="s">
        <v>84</v>
      </c>
      <c r="B9" s="160"/>
      <c r="C9" s="157" t="s">
        <v>40</v>
      </c>
      <c r="D9" s="158"/>
      <c r="E9" s="158"/>
      <c r="F9" s="158"/>
      <c r="G9" s="158"/>
      <c r="H9" s="158"/>
      <c r="I9" s="158"/>
      <c r="J9" s="27">
        <v>5</v>
      </c>
    </row>
    <row r="10" spans="1:11" s="59" customFormat="1" ht="15" customHeight="1" x14ac:dyDescent="0.15">
      <c r="A10" s="159" t="s">
        <v>85</v>
      </c>
      <c r="B10" s="160"/>
      <c r="C10" s="157" t="s">
        <v>16</v>
      </c>
      <c r="D10" s="158"/>
      <c r="E10" s="158"/>
      <c r="F10" s="158"/>
      <c r="G10" s="158"/>
      <c r="H10" s="158"/>
      <c r="I10" s="158"/>
      <c r="J10" s="28">
        <v>4</v>
      </c>
    </row>
    <row r="11" spans="1:11" s="59" customFormat="1" ht="15" customHeight="1" thickBot="1" x14ac:dyDescent="0.2">
      <c r="A11" s="159" t="s">
        <v>86</v>
      </c>
      <c r="B11" s="160"/>
      <c r="C11" s="169" t="s">
        <v>41</v>
      </c>
      <c r="D11" s="170"/>
      <c r="E11" s="170"/>
      <c r="F11" s="170"/>
      <c r="G11" s="170"/>
      <c r="H11" s="170"/>
      <c r="I11" s="170"/>
      <c r="J11" s="29">
        <v>3</v>
      </c>
    </row>
    <row r="12" spans="1:11" s="88" customFormat="1" ht="36" customHeight="1" thickBot="1" x14ac:dyDescent="0.2">
      <c r="A12" s="171" t="s">
        <v>51</v>
      </c>
      <c r="B12" s="171"/>
      <c r="C12" s="172"/>
      <c r="D12" s="172"/>
      <c r="E12" s="172"/>
      <c r="F12" s="172"/>
      <c r="G12" s="172"/>
      <c r="H12" s="172"/>
      <c r="I12" s="172"/>
      <c r="J12" s="172"/>
    </row>
    <row r="13" spans="1:11" s="59" customFormat="1" ht="35" customHeight="1" x14ac:dyDescent="0.15">
      <c r="A13" s="166" t="s">
        <v>24</v>
      </c>
      <c r="B13" s="167"/>
      <c r="C13" s="168"/>
      <c r="D13" s="9" t="s">
        <v>88</v>
      </c>
      <c r="E13" s="10" t="s">
        <v>89</v>
      </c>
      <c r="F13" s="30" t="s">
        <v>20</v>
      </c>
      <c r="G13" s="173" t="s">
        <v>42</v>
      </c>
      <c r="H13" s="173"/>
      <c r="I13" s="168"/>
      <c r="J13" s="174"/>
      <c r="K13" s="7"/>
    </row>
    <row r="14" spans="1:11" s="59" customFormat="1" ht="24.75" customHeight="1" x14ac:dyDescent="0.15">
      <c r="A14" s="152" t="s">
        <v>76</v>
      </c>
      <c r="B14" s="153"/>
      <c r="C14" s="154"/>
      <c r="D14" s="37"/>
      <c r="E14" s="38">
        <v>3</v>
      </c>
      <c r="F14" s="39" t="str">
        <f>IF(D14="","",IF(D14&gt;6,"Fehler",SUM(D14*E14)))</f>
        <v/>
      </c>
      <c r="G14" s="220" t="s">
        <v>38</v>
      </c>
      <c r="H14" s="220"/>
      <c r="I14" s="220"/>
      <c r="J14" s="221"/>
    </row>
    <row r="15" spans="1:11" s="59" customFormat="1" ht="24.75" customHeight="1" x14ac:dyDescent="0.15">
      <c r="A15" s="152" t="s">
        <v>77</v>
      </c>
      <c r="B15" s="153"/>
      <c r="C15" s="154"/>
      <c r="D15" s="37"/>
      <c r="E15" s="38">
        <v>1</v>
      </c>
      <c r="F15" s="39" t="str">
        <f>IF(D15="","",IF(D15&gt;6,"Fehler",SUM(D15*E15)))</f>
        <v/>
      </c>
      <c r="G15" s="220"/>
      <c r="H15" s="220"/>
      <c r="I15" s="220"/>
      <c r="J15" s="221"/>
    </row>
    <row r="16" spans="1:11" s="59" customFormat="1" ht="24.75" customHeight="1" x14ac:dyDescent="0.15">
      <c r="A16" s="152" t="s">
        <v>78</v>
      </c>
      <c r="B16" s="153"/>
      <c r="C16" s="154"/>
      <c r="D16" s="37"/>
      <c r="E16" s="38">
        <v>1</v>
      </c>
      <c r="F16" s="39" t="str">
        <f>IF(D16="","",IF(D16&gt;6,"Fehler",SUM(D16*E16)))</f>
        <v/>
      </c>
      <c r="G16" s="220"/>
      <c r="H16" s="220"/>
      <c r="I16" s="220"/>
      <c r="J16" s="221"/>
    </row>
    <row r="17" spans="1:10" s="59" customFormat="1" ht="24.75" customHeight="1" x14ac:dyDescent="0.15">
      <c r="A17" s="152" t="s">
        <v>79</v>
      </c>
      <c r="B17" s="153"/>
      <c r="C17" s="154"/>
      <c r="D17" s="37"/>
      <c r="E17" s="38">
        <v>1</v>
      </c>
      <c r="F17" s="39" t="str">
        <f>IF(D17="","",IF(D17&gt;6,"Fehler",SUM(D17*E17)))</f>
        <v/>
      </c>
      <c r="G17" s="220"/>
      <c r="H17" s="220"/>
      <c r="I17" s="220"/>
      <c r="J17" s="221"/>
    </row>
    <row r="18" spans="1:10" s="59" customFormat="1" ht="24.75" customHeight="1" thickBot="1" x14ac:dyDescent="0.2">
      <c r="A18" s="152" t="s">
        <v>87</v>
      </c>
      <c r="B18" s="153"/>
      <c r="C18" s="154"/>
      <c r="D18" s="40"/>
      <c r="E18" s="6">
        <v>3</v>
      </c>
      <c r="F18" s="39" t="str">
        <f>IF(D18="","",IF(D18&gt;6,"Fehler",SUM(D18*E18)))</f>
        <v/>
      </c>
      <c r="G18" s="226"/>
      <c r="H18" s="226"/>
      <c r="I18" s="226"/>
      <c r="J18" s="227"/>
    </row>
    <row r="19" spans="1:10" s="88" customFormat="1" ht="20.25" customHeight="1" x14ac:dyDescent="0.15">
      <c r="A19" s="175" t="s">
        <v>25</v>
      </c>
      <c r="B19" s="175"/>
      <c r="C19" s="175"/>
      <c r="D19" s="175"/>
      <c r="E19" s="175"/>
      <c r="F19" s="175"/>
      <c r="G19" s="175"/>
      <c r="H19" s="175"/>
      <c r="I19" s="175"/>
      <c r="J19" s="175"/>
    </row>
    <row r="20" spans="1:10" s="59" customFormat="1" ht="20" customHeight="1" thickBot="1" x14ac:dyDescent="0.2">
      <c r="A20" s="2" t="s">
        <v>4</v>
      </c>
      <c r="B20" s="2"/>
      <c r="C20" s="14"/>
      <c r="D20" s="8"/>
      <c r="E20" s="8"/>
      <c r="F20" s="64"/>
      <c r="G20" s="64"/>
      <c r="H20" s="64"/>
      <c r="I20" s="2"/>
      <c r="J20" s="65"/>
    </row>
    <row r="21" spans="1:10" s="59" customFormat="1" ht="15" customHeight="1" x14ac:dyDescent="0.15">
      <c r="A21" s="17" t="s">
        <v>43</v>
      </c>
      <c r="B21" s="18"/>
      <c r="C21" s="66"/>
      <c r="D21" s="18"/>
      <c r="E21" s="18"/>
      <c r="F21" s="66"/>
      <c r="G21" s="66"/>
      <c r="H21" s="67"/>
      <c r="I21" s="36" t="s">
        <v>26</v>
      </c>
      <c r="J21" s="68" t="str">
        <f>IF(SUM(F14:F18)=0,"",SUM(F14:F18))</f>
        <v/>
      </c>
    </row>
    <row r="22" spans="1:10" s="59" customFormat="1" ht="15" customHeight="1" x14ac:dyDescent="0.15">
      <c r="A22" s="19" t="s">
        <v>90</v>
      </c>
      <c r="B22" s="20"/>
      <c r="C22" s="69"/>
      <c r="D22" s="20"/>
      <c r="E22" s="20"/>
      <c r="F22" s="69"/>
      <c r="G22" s="69"/>
      <c r="H22" s="70"/>
      <c r="I22" s="22" t="s">
        <v>26</v>
      </c>
      <c r="J22" s="71" t="str">
        <f>IF(J21="","",SUM(J21/9))</f>
        <v/>
      </c>
    </row>
    <row r="23" spans="1:10" s="59" customFormat="1" ht="15" customHeight="1" thickBot="1" x14ac:dyDescent="0.2">
      <c r="A23" s="21" t="s">
        <v>3</v>
      </c>
      <c r="B23" s="33"/>
      <c r="C23" s="72"/>
      <c r="D23" s="72"/>
      <c r="E23" s="72"/>
      <c r="F23" s="72"/>
      <c r="G23" s="72"/>
      <c r="H23" s="60"/>
      <c r="I23" s="23" t="s">
        <v>26</v>
      </c>
      <c r="J23" s="73" t="str">
        <f>IF(J21="","",ROUND((J22)*2,0)/2)</f>
        <v/>
      </c>
    </row>
    <row r="24" spans="1:10" s="74" customFormat="1" ht="35" customHeight="1" x14ac:dyDescent="0.15">
      <c r="A24" s="209" t="s">
        <v>5</v>
      </c>
      <c r="B24" s="209"/>
      <c r="C24" s="210"/>
      <c r="D24" s="210"/>
      <c r="E24" s="210"/>
      <c r="F24" s="210"/>
      <c r="G24" s="210"/>
      <c r="H24" s="210"/>
      <c r="I24" s="210"/>
      <c r="J24" s="210"/>
    </row>
    <row r="25" spans="1:10" s="88" customFormat="1" ht="35" customHeight="1" x14ac:dyDescent="0.15">
      <c r="A25" s="176" t="s">
        <v>11</v>
      </c>
      <c r="B25" s="176"/>
      <c r="C25" s="176"/>
      <c r="D25" s="176"/>
      <c r="E25" s="176"/>
      <c r="F25" s="176"/>
      <c r="G25" s="176"/>
      <c r="H25" s="176"/>
      <c r="I25" s="176"/>
      <c r="J25" s="176"/>
    </row>
    <row r="26" spans="1:10" s="63" customFormat="1" ht="25" customHeight="1" x14ac:dyDescent="0.15">
      <c r="A26" s="15" t="s">
        <v>63</v>
      </c>
      <c r="B26" s="273" t="str">
        <f>IF('1. Semester'!B26:E26="","",'1. Semester'!B26:E26)</f>
        <v xml:space="preserve"> </v>
      </c>
      <c r="C26" s="274"/>
      <c r="D26" s="274"/>
      <c r="E26" s="274"/>
      <c r="F26" s="89" t="s">
        <v>15</v>
      </c>
      <c r="G26" s="222"/>
      <c r="H26" s="223"/>
      <c r="I26" s="223"/>
      <c r="J26" s="223"/>
    </row>
    <row r="27" spans="1:10" s="63" customFormat="1" ht="30" customHeight="1" x14ac:dyDescent="0.15">
      <c r="A27" s="15" t="s">
        <v>6</v>
      </c>
      <c r="B27" s="15"/>
      <c r="C27" s="15"/>
      <c r="D27" s="15"/>
      <c r="E27" s="16"/>
      <c r="F27" s="15"/>
      <c r="G27" s="222" t="s">
        <v>94</v>
      </c>
      <c r="H27" s="223"/>
      <c r="I27" s="223"/>
      <c r="J27" s="223"/>
    </row>
    <row r="28" spans="1:10" s="63" customFormat="1" ht="30" customHeight="1" x14ac:dyDescent="0.15">
      <c r="A28" s="15" t="s">
        <v>33</v>
      </c>
      <c r="B28" s="15"/>
      <c r="C28" s="76"/>
      <c r="D28" s="76"/>
      <c r="E28" s="77"/>
      <c r="F28" s="76"/>
      <c r="G28" s="222" t="s">
        <v>94</v>
      </c>
      <c r="H28" s="223"/>
      <c r="I28" s="223"/>
      <c r="J28" s="223"/>
    </row>
    <row r="29" spans="1:10" s="63" customFormat="1" ht="30" customHeight="1" x14ac:dyDescent="0.15">
      <c r="A29" s="197" t="s">
        <v>2</v>
      </c>
      <c r="B29" s="197"/>
      <c r="C29" s="198"/>
      <c r="D29" s="198"/>
      <c r="E29" s="198"/>
      <c r="F29" s="198"/>
      <c r="G29" s="222" t="s">
        <v>94</v>
      </c>
      <c r="H29" s="223"/>
      <c r="I29" s="223"/>
      <c r="J29" s="223"/>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59" customFormat="1" ht="19.5" customHeight="1" x14ac:dyDescent="0.15">
      <c r="A32" s="206" t="s">
        <v>96</v>
      </c>
      <c r="B32" s="207"/>
      <c r="C32" s="208"/>
      <c r="D32" s="203" t="s">
        <v>62</v>
      </c>
      <c r="E32" s="204"/>
      <c r="F32" s="204"/>
      <c r="G32" s="204"/>
      <c r="H32" s="204"/>
      <c r="I32" s="204"/>
      <c r="J32" s="205"/>
    </row>
    <row r="33" spans="1:10" s="59" customFormat="1" ht="12.75" customHeight="1" x14ac:dyDescent="0.15">
      <c r="A33" s="109"/>
      <c r="B33" s="110"/>
      <c r="C33" s="110"/>
      <c r="D33" s="214" t="s">
        <v>7</v>
      </c>
      <c r="E33" s="215"/>
      <c r="F33" s="90" t="s">
        <v>10</v>
      </c>
      <c r="G33" s="91"/>
      <c r="H33" s="199" t="s">
        <v>21</v>
      </c>
      <c r="I33" s="200"/>
      <c r="J33" s="46" t="s">
        <v>66</v>
      </c>
    </row>
    <row r="34" spans="1:10" s="59" customFormat="1" ht="12.75" customHeight="1" x14ac:dyDescent="0.15">
      <c r="A34" s="109"/>
      <c r="B34" s="110"/>
      <c r="C34" s="110"/>
      <c r="D34" s="214" t="s">
        <v>8</v>
      </c>
      <c r="E34" s="215"/>
      <c r="F34" s="90" t="s">
        <v>10</v>
      </c>
      <c r="G34" s="91"/>
      <c r="H34" s="201" t="s">
        <v>18</v>
      </c>
      <c r="I34" s="202"/>
      <c r="J34" s="46" t="s">
        <v>66</v>
      </c>
    </row>
    <row r="35" spans="1:10" s="59" customFormat="1" ht="12.75" customHeight="1" x14ac:dyDescent="0.15">
      <c r="A35" s="109"/>
      <c r="B35" s="110"/>
      <c r="C35" s="110"/>
      <c r="D35" s="214" t="s">
        <v>95</v>
      </c>
      <c r="E35" s="215"/>
      <c r="F35" s="90" t="s">
        <v>9</v>
      </c>
      <c r="G35" s="91"/>
      <c r="H35" s="92"/>
      <c r="I35" s="92"/>
      <c r="J35" s="93"/>
    </row>
    <row r="36" spans="1:10" s="59" customFormat="1" ht="14" thickBot="1" x14ac:dyDescent="0.2">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15748031496062992" header="0.19685039370078741" footer="7.874015748031496E-2"/>
  <pageSetup paperSize="9" scale="89" orientation="portrait"/>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12"/>
  <dimension ref="A1:K36"/>
  <sheetViews>
    <sheetView showGridLines="0" zoomScaleNormal="100" zoomScaleSheetLayoutView="75" workbookViewId="0">
      <selection activeCell="K36" sqref="K36"/>
    </sheetView>
  </sheetViews>
  <sheetFormatPr baseColWidth="10" defaultColWidth="11.5" defaultRowHeight="13" x14ac:dyDescent="0.15"/>
  <cols>
    <col min="1" max="1" width="4.5" style="86" customWidth="1"/>
    <col min="2" max="2" width="11.83203125" style="86" customWidth="1"/>
    <col min="3" max="3" width="5.5" style="86" customWidth="1"/>
    <col min="4" max="4" width="9" style="86" customWidth="1"/>
    <col min="5" max="5" width="8.33203125" style="87" customWidth="1"/>
    <col min="6" max="6" width="9" style="86" customWidth="1"/>
    <col min="7" max="7" width="15" style="63" customWidth="1"/>
    <col min="8" max="8" width="10.5" style="86" customWidth="1"/>
    <col min="9" max="9" width="6.5" style="86" customWidth="1"/>
    <col min="10" max="10" width="17.5" style="86" customWidth="1"/>
    <col min="11" max="16384" width="11.5" style="86"/>
  </cols>
  <sheetData>
    <row r="1" spans="1:11" s="1" customFormat="1" ht="28.5" customHeight="1" thickBot="1" x14ac:dyDescent="0.2">
      <c r="A1" s="238" t="s">
        <v>57</v>
      </c>
      <c r="B1" s="183"/>
      <c r="C1" s="184"/>
      <c r="D1" s="184"/>
      <c r="E1" s="184"/>
      <c r="F1" s="184"/>
      <c r="G1" s="184"/>
      <c r="H1" s="184"/>
      <c r="I1" s="184"/>
      <c r="J1" s="185"/>
    </row>
    <row r="2" spans="1:11" s="59" customFormat="1" ht="15" customHeight="1" x14ac:dyDescent="0.15">
      <c r="A2" s="4" t="s">
        <v>73</v>
      </c>
      <c r="B2" s="32"/>
      <c r="C2" s="256" t="str">
        <f>IF('1. Semester'!C2:J2="","",'1. Semester'!C2:J2)</f>
        <v/>
      </c>
      <c r="D2" s="276"/>
      <c r="E2" s="276"/>
      <c r="F2" s="276"/>
      <c r="G2" s="276"/>
      <c r="H2" s="276"/>
      <c r="I2" s="276"/>
      <c r="J2" s="277"/>
    </row>
    <row r="3" spans="1:11" s="59" customFormat="1" ht="15" customHeight="1" x14ac:dyDescent="0.15">
      <c r="A3" s="5" t="s">
        <v>72</v>
      </c>
      <c r="B3" s="34"/>
      <c r="C3" s="259" t="str">
        <f>IF('1. Semester'!C3:J3="","",'1. Semester'!C3:J3)</f>
        <v/>
      </c>
      <c r="D3" s="278"/>
      <c r="E3" s="278"/>
      <c r="F3" s="278"/>
      <c r="G3" s="278"/>
      <c r="H3" s="278"/>
      <c r="I3" s="278"/>
      <c r="J3" s="279"/>
    </row>
    <row r="4" spans="1:11" s="59" customFormat="1" ht="15" customHeight="1" x14ac:dyDescent="0.15">
      <c r="A4" s="5" t="s">
        <v>81</v>
      </c>
      <c r="B4" s="34"/>
      <c r="C4" s="259" t="str">
        <f>IF('1. Semester'!C4:J4="","",'1. Semester'!C4:J4)</f>
        <v/>
      </c>
      <c r="D4" s="278"/>
      <c r="E4" s="278"/>
      <c r="F4" s="278"/>
      <c r="G4" s="278"/>
      <c r="H4" s="278"/>
      <c r="I4" s="278"/>
      <c r="J4" s="279"/>
    </row>
    <row r="5" spans="1:11" s="59" customFormat="1" ht="15" customHeight="1" thickBot="1" x14ac:dyDescent="0.2">
      <c r="A5" s="188" t="s">
        <v>1</v>
      </c>
      <c r="B5" s="189"/>
      <c r="C5" s="35" t="s">
        <v>23</v>
      </c>
      <c r="D5" s="250" t="str">
        <f>IF('1. Semester'!D5:E5="","",'1. Semester'!D5:E5)</f>
        <v/>
      </c>
      <c r="E5" s="275"/>
      <c r="F5" s="25" t="s">
        <v>19</v>
      </c>
      <c r="G5" s="250" t="str">
        <f>IF('1. Semester'!G5:H5="","",'1. Semester'!G5:H5)</f>
        <v/>
      </c>
      <c r="H5" s="275"/>
      <c r="I5" s="61" t="s">
        <v>22</v>
      </c>
      <c r="J5" s="104" t="str">
        <f>IF('1. Semester'!J5="","",'1. Semester'!J5)</f>
        <v/>
      </c>
    </row>
    <row r="6" spans="1:11" s="63" customFormat="1" ht="35" customHeight="1" thickBot="1" x14ac:dyDescent="0.2">
      <c r="A6" s="24" t="s">
        <v>74</v>
      </c>
      <c r="B6" s="24"/>
      <c r="C6" s="11"/>
      <c r="D6" s="11"/>
      <c r="E6" s="12"/>
      <c r="F6" s="11"/>
      <c r="G6" s="11"/>
      <c r="H6" s="11"/>
      <c r="I6" s="13"/>
      <c r="J6" s="62"/>
    </row>
    <row r="7" spans="1:11" s="59" customFormat="1" ht="15" customHeight="1" x14ac:dyDescent="0.15">
      <c r="A7" s="164" t="s">
        <v>75</v>
      </c>
      <c r="B7" s="165"/>
      <c r="C7" s="186" t="s">
        <v>64</v>
      </c>
      <c r="D7" s="187"/>
      <c r="E7" s="187"/>
      <c r="F7" s="187"/>
      <c r="G7" s="187"/>
      <c r="H7" s="187"/>
      <c r="I7" s="187"/>
      <c r="J7" s="26" t="s">
        <v>65</v>
      </c>
    </row>
    <row r="8" spans="1:11" s="59" customFormat="1" ht="15" customHeight="1" x14ac:dyDescent="0.15">
      <c r="A8" s="159" t="s">
        <v>83</v>
      </c>
      <c r="B8" s="160"/>
      <c r="C8" s="157" t="s">
        <v>69</v>
      </c>
      <c r="D8" s="158"/>
      <c r="E8" s="158"/>
      <c r="F8" s="158"/>
      <c r="G8" s="158"/>
      <c r="H8" s="158"/>
      <c r="I8" s="158"/>
      <c r="J8" s="27">
        <v>6</v>
      </c>
    </row>
    <row r="9" spans="1:11" s="59" customFormat="1" ht="15" customHeight="1" x14ac:dyDescent="0.15">
      <c r="A9" s="159" t="s">
        <v>84</v>
      </c>
      <c r="B9" s="160"/>
      <c r="C9" s="157" t="s">
        <v>40</v>
      </c>
      <c r="D9" s="158"/>
      <c r="E9" s="158"/>
      <c r="F9" s="158"/>
      <c r="G9" s="158"/>
      <c r="H9" s="158"/>
      <c r="I9" s="158"/>
      <c r="J9" s="27">
        <v>5</v>
      </c>
    </row>
    <row r="10" spans="1:11" s="59" customFormat="1" ht="15" customHeight="1" x14ac:dyDescent="0.15">
      <c r="A10" s="159" t="s">
        <v>85</v>
      </c>
      <c r="B10" s="160"/>
      <c r="C10" s="157" t="s">
        <v>16</v>
      </c>
      <c r="D10" s="158"/>
      <c r="E10" s="158"/>
      <c r="F10" s="158"/>
      <c r="G10" s="158"/>
      <c r="H10" s="158"/>
      <c r="I10" s="158"/>
      <c r="J10" s="28">
        <v>4</v>
      </c>
    </row>
    <row r="11" spans="1:11" s="59" customFormat="1" ht="15" customHeight="1" thickBot="1" x14ac:dyDescent="0.2">
      <c r="A11" s="159" t="s">
        <v>86</v>
      </c>
      <c r="B11" s="160"/>
      <c r="C11" s="169" t="s">
        <v>41</v>
      </c>
      <c r="D11" s="170"/>
      <c r="E11" s="170"/>
      <c r="F11" s="170"/>
      <c r="G11" s="170"/>
      <c r="H11" s="170"/>
      <c r="I11" s="170"/>
      <c r="J11" s="29">
        <v>3</v>
      </c>
    </row>
    <row r="12" spans="1:11" s="88" customFormat="1" ht="36" customHeight="1" thickBot="1" x14ac:dyDescent="0.2">
      <c r="A12" s="171" t="s">
        <v>51</v>
      </c>
      <c r="B12" s="171"/>
      <c r="C12" s="172"/>
      <c r="D12" s="172"/>
      <c r="E12" s="172"/>
      <c r="F12" s="172"/>
      <c r="G12" s="172"/>
      <c r="H12" s="172"/>
      <c r="I12" s="172"/>
      <c r="J12" s="172"/>
    </row>
    <row r="13" spans="1:11" s="59" customFormat="1" ht="35" customHeight="1" x14ac:dyDescent="0.15">
      <c r="A13" s="166" t="s">
        <v>24</v>
      </c>
      <c r="B13" s="167"/>
      <c r="C13" s="168"/>
      <c r="D13" s="9" t="s">
        <v>88</v>
      </c>
      <c r="E13" s="10" t="s">
        <v>89</v>
      </c>
      <c r="F13" s="30" t="s">
        <v>20</v>
      </c>
      <c r="G13" s="173" t="s">
        <v>42</v>
      </c>
      <c r="H13" s="173"/>
      <c r="I13" s="168"/>
      <c r="J13" s="174"/>
      <c r="K13" s="7"/>
    </row>
    <row r="14" spans="1:11" s="59" customFormat="1" ht="24.75" customHeight="1" x14ac:dyDescent="0.15">
      <c r="A14" s="152" t="s">
        <v>76</v>
      </c>
      <c r="B14" s="153"/>
      <c r="C14" s="154"/>
      <c r="D14" s="37"/>
      <c r="E14" s="38">
        <v>3</v>
      </c>
      <c r="F14" s="39" t="str">
        <f>IF(D14="","",IF(D14&gt;6,"Fehler",SUM(D14*E14)))</f>
        <v/>
      </c>
      <c r="G14" s="220" t="s">
        <v>38</v>
      </c>
      <c r="H14" s="220"/>
      <c r="I14" s="220"/>
      <c r="J14" s="221"/>
    </row>
    <row r="15" spans="1:11" s="59" customFormat="1" ht="24.75" customHeight="1" x14ac:dyDescent="0.15">
      <c r="A15" s="152" t="s">
        <v>77</v>
      </c>
      <c r="B15" s="153"/>
      <c r="C15" s="154"/>
      <c r="D15" s="37"/>
      <c r="E15" s="38">
        <v>1</v>
      </c>
      <c r="F15" s="39" t="str">
        <f>IF(D15="","",IF(D15&gt;6,"Fehler",SUM(D15*E15)))</f>
        <v/>
      </c>
      <c r="G15" s="220"/>
      <c r="H15" s="220"/>
      <c r="I15" s="220"/>
      <c r="J15" s="221"/>
    </row>
    <row r="16" spans="1:11" s="59" customFormat="1" ht="24.75" customHeight="1" x14ac:dyDescent="0.15">
      <c r="A16" s="152" t="s">
        <v>78</v>
      </c>
      <c r="B16" s="153"/>
      <c r="C16" s="154"/>
      <c r="D16" s="37"/>
      <c r="E16" s="38">
        <v>1</v>
      </c>
      <c r="F16" s="39" t="str">
        <f>IF(D16="","",IF(D16&gt;6,"Fehler",SUM(D16*E16)))</f>
        <v/>
      </c>
      <c r="G16" s="220"/>
      <c r="H16" s="220"/>
      <c r="I16" s="220"/>
      <c r="J16" s="221"/>
    </row>
    <row r="17" spans="1:10" s="59" customFormat="1" ht="24.75" customHeight="1" x14ac:dyDescent="0.15">
      <c r="A17" s="152" t="s">
        <v>79</v>
      </c>
      <c r="B17" s="153"/>
      <c r="C17" s="154"/>
      <c r="D17" s="37"/>
      <c r="E17" s="38">
        <v>1</v>
      </c>
      <c r="F17" s="39" t="str">
        <f>IF(D17="","",IF(D17&gt;6,"Fehler",SUM(D17*E17)))</f>
        <v/>
      </c>
      <c r="G17" s="220"/>
      <c r="H17" s="220"/>
      <c r="I17" s="220"/>
      <c r="J17" s="221"/>
    </row>
    <row r="18" spans="1:10" s="59" customFormat="1" ht="24.75" customHeight="1" thickBot="1" x14ac:dyDescent="0.2">
      <c r="A18" s="152" t="s">
        <v>87</v>
      </c>
      <c r="B18" s="153"/>
      <c r="C18" s="154"/>
      <c r="D18" s="40"/>
      <c r="E18" s="6">
        <v>3</v>
      </c>
      <c r="F18" s="39" t="str">
        <f>IF(D18="","",IF(D18&gt;6,"Fehler",SUM(D18*E18)))</f>
        <v/>
      </c>
      <c r="G18" s="226"/>
      <c r="H18" s="226"/>
      <c r="I18" s="226"/>
      <c r="J18" s="227"/>
    </row>
    <row r="19" spans="1:10" s="88" customFormat="1" ht="20.25" customHeight="1" x14ac:dyDescent="0.15">
      <c r="A19" s="175" t="s">
        <v>25</v>
      </c>
      <c r="B19" s="175"/>
      <c r="C19" s="175"/>
      <c r="D19" s="175"/>
      <c r="E19" s="175"/>
      <c r="F19" s="175"/>
      <c r="G19" s="175"/>
      <c r="H19" s="175"/>
      <c r="I19" s="175"/>
      <c r="J19" s="175"/>
    </row>
    <row r="20" spans="1:10" s="59" customFormat="1" ht="20" customHeight="1" thickBot="1" x14ac:dyDescent="0.2">
      <c r="A20" s="2" t="s">
        <v>4</v>
      </c>
      <c r="B20" s="2"/>
      <c r="C20" s="14"/>
      <c r="D20" s="8"/>
      <c r="E20" s="8"/>
      <c r="F20" s="64"/>
      <c r="G20" s="64"/>
      <c r="H20" s="64"/>
      <c r="I20" s="2"/>
      <c r="J20" s="65"/>
    </row>
    <row r="21" spans="1:10" s="59" customFormat="1" ht="15" customHeight="1" x14ac:dyDescent="0.15">
      <c r="A21" s="17" t="s">
        <v>43</v>
      </c>
      <c r="B21" s="18"/>
      <c r="C21" s="66"/>
      <c r="D21" s="18"/>
      <c r="E21" s="18"/>
      <c r="F21" s="66"/>
      <c r="G21" s="66"/>
      <c r="H21" s="67"/>
      <c r="I21" s="36" t="s">
        <v>26</v>
      </c>
      <c r="J21" s="68" t="str">
        <f>IF(SUM(F14:F18)=0,"",SUM(F14:F18))</f>
        <v/>
      </c>
    </row>
    <row r="22" spans="1:10" s="59" customFormat="1" ht="15" customHeight="1" x14ac:dyDescent="0.15">
      <c r="A22" s="19" t="s">
        <v>90</v>
      </c>
      <c r="B22" s="20"/>
      <c r="C22" s="69"/>
      <c r="D22" s="20"/>
      <c r="E22" s="20"/>
      <c r="F22" s="69"/>
      <c r="G22" s="69"/>
      <c r="H22" s="70"/>
      <c r="I22" s="22" t="s">
        <v>26</v>
      </c>
      <c r="J22" s="71" t="str">
        <f>IF(J21="","",SUM(J21/9))</f>
        <v/>
      </c>
    </row>
    <row r="23" spans="1:10" s="59" customFormat="1" ht="15" customHeight="1" thickBot="1" x14ac:dyDescent="0.2">
      <c r="A23" s="21" t="s">
        <v>3</v>
      </c>
      <c r="B23" s="33"/>
      <c r="C23" s="72"/>
      <c r="D23" s="72"/>
      <c r="E23" s="72"/>
      <c r="F23" s="72"/>
      <c r="G23" s="72"/>
      <c r="H23" s="60"/>
      <c r="I23" s="23" t="s">
        <v>26</v>
      </c>
      <c r="J23" s="73" t="str">
        <f>IF(J21="","",ROUND((J22)*2,0)/2)</f>
        <v/>
      </c>
    </row>
    <row r="24" spans="1:10" s="74" customFormat="1" ht="35" customHeight="1" x14ac:dyDescent="0.15">
      <c r="A24" s="209" t="s">
        <v>5</v>
      </c>
      <c r="B24" s="209"/>
      <c r="C24" s="210"/>
      <c r="D24" s="210"/>
      <c r="E24" s="210"/>
      <c r="F24" s="210"/>
      <c r="G24" s="210"/>
      <c r="H24" s="210"/>
      <c r="I24" s="210"/>
      <c r="J24" s="210"/>
    </row>
    <row r="25" spans="1:10" s="59" customFormat="1" ht="35" customHeight="1" x14ac:dyDescent="0.15">
      <c r="A25" s="176" t="s">
        <v>11</v>
      </c>
      <c r="B25" s="176"/>
      <c r="C25" s="176"/>
      <c r="D25" s="176"/>
      <c r="E25" s="176"/>
      <c r="F25" s="176"/>
      <c r="G25" s="176"/>
      <c r="H25" s="176"/>
      <c r="I25" s="280"/>
      <c r="J25" s="280"/>
    </row>
    <row r="26" spans="1:10" s="63" customFormat="1" ht="25" customHeight="1" x14ac:dyDescent="0.15">
      <c r="A26" s="15" t="s">
        <v>63</v>
      </c>
      <c r="B26" s="273" t="str">
        <f>IF('1. Semester'!B26:E26="","",'1. Semester'!B26:E26)</f>
        <v xml:space="preserve"> </v>
      </c>
      <c r="C26" s="274"/>
      <c r="D26" s="274"/>
      <c r="E26" s="274"/>
      <c r="F26" s="89" t="s">
        <v>15</v>
      </c>
      <c r="G26" s="222"/>
      <c r="H26" s="223"/>
      <c r="I26" s="223"/>
      <c r="J26" s="223"/>
    </row>
    <row r="27" spans="1:10" s="63" customFormat="1" ht="30" customHeight="1" x14ac:dyDescent="0.15">
      <c r="A27" s="15" t="s">
        <v>6</v>
      </c>
      <c r="B27" s="15"/>
      <c r="C27" s="15"/>
      <c r="D27" s="15"/>
      <c r="E27" s="16"/>
      <c r="F27" s="15"/>
      <c r="G27" s="222" t="s">
        <v>94</v>
      </c>
      <c r="H27" s="223"/>
      <c r="I27" s="223"/>
      <c r="J27" s="223"/>
    </row>
    <row r="28" spans="1:10" s="63" customFormat="1" ht="30" customHeight="1" x14ac:dyDescent="0.15">
      <c r="A28" s="15" t="s">
        <v>33</v>
      </c>
      <c r="B28" s="15"/>
      <c r="C28" s="76"/>
      <c r="D28" s="76"/>
      <c r="E28" s="77"/>
      <c r="F28" s="76"/>
      <c r="G28" s="222" t="s">
        <v>94</v>
      </c>
      <c r="H28" s="223"/>
      <c r="I28" s="223"/>
      <c r="J28" s="223"/>
    </row>
    <row r="29" spans="1:10" s="63" customFormat="1" ht="30" customHeight="1" x14ac:dyDescent="0.15">
      <c r="A29" s="197" t="s">
        <v>2</v>
      </c>
      <c r="B29" s="197"/>
      <c r="C29" s="198"/>
      <c r="D29" s="198"/>
      <c r="E29" s="198"/>
      <c r="F29" s="198"/>
      <c r="G29" s="222" t="s">
        <v>94</v>
      </c>
      <c r="H29" s="223"/>
      <c r="I29" s="223"/>
      <c r="J29" s="223"/>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59" customFormat="1" ht="19.5" customHeight="1" x14ac:dyDescent="0.15">
      <c r="A32" s="206" t="s">
        <v>96</v>
      </c>
      <c r="B32" s="207"/>
      <c r="C32" s="208"/>
      <c r="D32" s="203" t="s">
        <v>62</v>
      </c>
      <c r="E32" s="204"/>
      <c r="F32" s="204"/>
      <c r="G32" s="204"/>
      <c r="H32" s="204"/>
      <c r="I32" s="204"/>
      <c r="J32" s="205"/>
    </row>
    <row r="33" spans="1:10" s="59" customFormat="1" ht="12.75" customHeight="1" x14ac:dyDescent="0.15">
      <c r="A33" s="109"/>
      <c r="B33" s="110"/>
      <c r="C33" s="110"/>
      <c r="D33" s="214" t="s">
        <v>7</v>
      </c>
      <c r="E33" s="215"/>
      <c r="F33" s="90" t="s">
        <v>9</v>
      </c>
      <c r="G33" s="91"/>
      <c r="H33" s="199" t="s">
        <v>21</v>
      </c>
      <c r="I33" s="200"/>
      <c r="J33" s="46" t="s">
        <v>66</v>
      </c>
    </row>
    <row r="34" spans="1:10" s="59" customFormat="1" ht="12.75" customHeight="1" x14ac:dyDescent="0.15">
      <c r="A34" s="109"/>
      <c r="B34" s="110"/>
      <c r="C34" s="110"/>
      <c r="D34" s="214" t="s">
        <v>8</v>
      </c>
      <c r="E34" s="215"/>
      <c r="F34" s="90" t="s">
        <v>9</v>
      </c>
      <c r="G34" s="91"/>
      <c r="H34" s="201" t="s">
        <v>18</v>
      </c>
      <c r="I34" s="202"/>
      <c r="J34" s="46" t="s">
        <v>66</v>
      </c>
    </row>
    <row r="35" spans="1:10" s="59" customFormat="1" ht="12.75" customHeight="1" x14ac:dyDescent="0.15">
      <c r="A35" s="109"/>
      <c r="B35" s="110"/>
      <c r="C35" s="110"/>
      <c r="D35" s="214" t="s">
        <v>95</v>
      </c>
      <c r="E35" s="215"/>
      <c r="F35" s="90" t="s">
        <v>9</v>
      </c>
      <c r="G35" s="91"/>
      <c r="H35" s="92"/>
      <c r="I35" s="92"/>
      <c r="J35" s="93"/>
    </row>
    <row r="36" spans="1:10" s="59" customFormat="1" ht="14" thickBot="1" x14ac:dyDescent="0.2">
      <c r="A36" s="111"/>
      <c r="B36" s="112"/>
      <c r="C36" s="112"/>
      <c r="D36" s="48"/>
      <c r="E36" s="49"/>
      <c r="F36" s="47"/>
      <c r="G36" s="50"/>
      <c r="H36" s="49"/>
      <c r="I36" s="49"/>
      <c r="J36" s="79"/>
    </row>
  </sheetData>
  <sheetProtection sheet="1" objects="1" scenarios="1" formatCells="0" formatColumns="0" formatRows="0" sort="0" autoFilter="0"/>
  <mergeCells count="47">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honeticPr fontId="8" type="noConversion"/>
  <pageMargins left="0.51181102362204722" right="0.23622047244094491" top="0.74803149606299213" bottom="0.31496062992125984" header="0.19685039370078741" footer="7.874015748031496E-2"/>
  <pageSetup paperSize="9" scale="89" orientation="portrait"/>
  <headerFooter alignWithMargins="0">
    <oddHeader>&amp;L&amp;6Bildungsplan zur Verordnung über die berufliche Grundbildung&amp;C&amp;6
&amp;R&amp;6Anhang 10b: Notenblatt zum Bildungsbericht</oddHeader>
    <oddFooter>&amp;L&amp;6OdA Wald / CODOC&amp;R&amp;6 3. Ausgabe: 12.02.2008</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Tabelle13"/>
  <dimension ref="A1:L36"/>
  <sheetViews>
    <sheetView showGridLines="0" zoomScaleNormal="100" zoomScaleSheetLayoutView="75" workbookViewId="0">
      <selection activeCell="C2" sqref="C2:J2"/>
    </sheetView>
  </sheetViews>
  <sheetFormatPr baseColWidth="10" defaultColWidth="11.5" defaultRowHeight="13" x14ac:dyDescent="0.15"/>
  <cols>
    <col min="1" max="1" width="4.5" style="86" customWidth="1"/>
    <col min="2" max="2" width="11.83203125" style="86" customWidth="1"/>
    <col min="3" max="3" width="5.5" style="86" customWidth="1"/>
    <col min="4" max="4" width="9" style="86" customWidth="1"/>
    <col min="5" max="5" width="8.33203125" style="87" customWidth="1"/>
    <col min="6" max="6" width="9" style="86" customWidth="1"/>
    <col min="7" max="7" width="15" style="63" customWidth="1"/>
    <col min="8" max="8" width="10.5" style="86" customWidth="1"/>
    <col min="9" max="9" width="6.5" style="86" customWidth="1"/>
    <col min="10" max="10" width="17.5" style="86" customWidth="1"/>
    <col min="11" max="16384" width="11.5" style="86"/>
  </cols>
  <sheetData>
    <row r="1" spans="1:12" s="1" customFormat="1" ht="28.5" customHeight="1" thickBot="1" x14ac:dyDescent="0.2">
      <c r="A1" s="238" t="s">
        <v>61</v>
      </c>
      <c r="B1" s="183"/>
      <c r="C1" s="184"/>
      <c r="D1" s="184"/>
      <c r="E1" s="184"/>
      <c r="F1" s="184"/>
      <c r="G1" s="184"/>
      <c r="H1" s="184"/>
      <c r="I1" s="184"/>
      <c r="J1" s="185"/>
    </row>
    <row r="2" spans="1:12" s="59" customFormat="1" ht="15" customHeight="1" x14ac:dyDescent="0.15">
      <c r="A2" s="4" t="s">
        <v>73</v>
      </c>
      <c r="B2" s="32"/>
      <c r="C2" s="256" t="str">
        <f>IF('1. Semester'!C2:J2="","",'1. Semester'!C2:J2)</f>
        <v/>
      </c>
      <c r="D2" s="276"/>
      <c r="E2" s="276"/>
      <c r="F2" s="276"/>
      <c r="G2" s="276"/>
      <c r="H2" s="276"/>
      <c r="I2" s="276"/>
      <c r="J2" s="277"/>
    </row>
    <row r="3" spans="1:12" s="59" customFormat="1" ht="15" customHeight="1" x14ac:dyDescent="0.15">
      <c r="A3" s="5" t="s">
        <v>72</v>
      </c>
      <c r="B3" s="34"/>
      <c r="C3" s="259" t="str">
        <f>IF('1. Semester'!C3:J3="","",'1. Semester'!C3:J3)</f>
        <v/>
      </c>
      <c r="D3" s="278"/>
      <c r="E3" s="278"/>
      <c r="F3" s="278"/>
      <c r="G3" s="278"/>
      <c r="H3" s="278"/>
      <c r="I3" s="278"/>
      <c r="J3" s="279"/>
    </row>
    <row r="4" spans="1:12" s="59" customFormat="1" ht="15" customHeight="1" x14ac:dyDescent="0.15">
      <c r="A4" s="5" t="s">
        <v>81</v>
      </c>
      <c r="B4" s="34"/>
      <c r="C4" s="259" t="str">
        <f>IF('1. Semester'!C4:J4="","",'1. Semester'!C4:J4)</f>
        <v/>
      </c>
      <c r="D4" s="278"/>
      <c r="E4" s="278"/>
      <c r="F4" s="278"/>
      <c r="G4" s="278"/>
      <c r="H4" s="278"/>
      <c r="I4" s="278"/>
      <c r="J4" s="279"/>
    </row>
    <row r="5" spans="1:12" s="59" customFormat="1" ht="15" customHeight="1" thickBot="1" x14ac:dyDescent="0.2">
      <c r="A5" s="188" t="s">
        <v>1</v>
      </c>
      <c r="B5" s="189"/>
      <c r="C5" s="35" t="s">
        <v>23</v>
      </c>
      <c r="D5" s="250" t="str">
        <f>IF('1. Semester'!D5:E5="","",'1. Semester'!D5:E5)</f>
        <v/>
      </c>
      <c r="E5" s="275"/>
      <c r="F5" s="25" t="s">
        <v>19</v>
      </c>
      <c r="G5" s="250" t="str">
        <f>IF('1. Semester'!G5:H5="","",'1. Semester'!G5:H5)</f>
        <v/>
      </c>
      <c r="H5" s="275"/>
      <c r="I5" s="61" t="s">
        <v>22</v>
      </c>
      <c r="J5" s="104" t="str">
        <f>IF('1. Semester'!J5="","",'1. Semester'!J5)</f>
        <v/>
      </c>
    </row>
    <row r="6" spans="1:12" s="63" customFormat="1" ht="35" customHeight="1" thickBot="1" x14ac:dyDescent="0.2">
      <c r="A6" s="24" t="s">
        <v>74</v>
      </c>
      <c r="B6" s="24"/>
      <c r="C6" s="11"/>
      <c r="D6" s="11"/>
      <c r="E6" s="12"/>
      <c r="F6" s="11"/>
      <c r="G6" s="11"/>
      <c r="H6" s="11"/>
      <c r="I6" s="13"/>
      <c r="J6" s="62"/>
    </row>
    <row r="7" spans="1:12" s="59" customFormat="1" ht="15" customHeight="1" x14ac:dyDescent="0.15">
      <c r="A7" s="164" t="s">
        <v>75</v>
      </c>
      <c r="B7" s="165"/>
      <c r="C7" s="186" t="s">
        <v>64</v>
      </c>
      <c r="D7" s="187"/>
      <c r="E7" s="187"/>
      <c r="F7" s="187"/>
      <c r="G7" s="187"/>
      <c r="H7" s="187"/>
      <c r="I7" s="187"/>
      <c r="J7" s="26" t="s">
        <v>65</v>
      </c>
    </row>
    <row r="8" spans="1:12" s="59" customFormat="1" ht="15" customHeight="1" x14ac:dyDescent="0.15">
      <c r="A8" s="159" t="s">
        <v>83</v>
      </c>
      <c r="B8" s="160"/>
      <c r="C8" s="157" t="s">
        <v>69</v>
      </c>
      <c r="D8" s="158"/>
      <c r="E8" s="158"/>
      <c r="F8" s="158"/>
      <c r="G8" s="158"/>
      <c r="H8" s="158"/>
      <c r="I8" s="158"/>
      <c r="J8" s="27">
        <v>6</v>
      </c>
    </row>
    <row r="9" spans="1:12" s="59" customFormat="1" ht="15" customHeight="1" x14ac:dyDescent="0.15">
      <c r="A9" s="159" t="s">
        <v>84</v>
      </c>
      <c r="B9" s="160"/>
      <c r="C9" s="157" t="s">
        <v>40</v>
      </c>
      <c r="D9" s="158"/>
      <c r="E9" s="158"/>
      <c r="F9" s="158"/>
      <c r="G9" s="158"/>
      <c r="H9" s="158"/>
      <c r="I9" s="158"/>
      <c r="J9" s="27">
        <v>5</v>
      </c>
    </row>
    <row r="10" spans="1:12" s="59" customFormat="1" ht="15" customHeight="1" x14ac:dyDescent="0.15">
      <c r="A10" s="159" t="s">
        <v>85</v>
      </c>
      <c r="B10" s="160"/>
      <c r="C10" s="157" t="s">
        <v>16</v>
      </c>
      <c r="D10" s="158"/>
      <c r="E10" s="158"/>
      <c r="F10" s="158"/>
      <c r="G10" s="158"/>
      <c r="H10" s="158"/>
      <c r="I10" s="158"/>
      <c r="J10" s="28">
        <v>4</v>
      </c>
    </row>
    <row r="11" spans="1:12" s="59" customFormat="1" ht="15" customHeight="1" thickBot="1" x14ac:dyDescent="0.2">
      <c r="A11" s="159" t="s">
        <v>86</v>
      </c>
      <c r="B11" s="160"/>
      <c r="C11" s="169" t="s">
        <v>41</v>
      </c>
      <c r="D11" s="170"/>
      <c r="E11" s="170"/>
      <c r="F11" s="170"/>
      <c r="G11" s="170"/>
      <c r="H11" s="170"/>
      <c r="I11" s="170"/>
      <c r="J11" s="29">
        <v>3</v>
      </c>
    </row>
    <row r="12" spans="1:12" s="88" customFormat="1" ht="36" customHeight="1" thickBot="1" x14ac:dyDescent="0.2">
      <c r="A12" s="171" t="s">
        <v>51</v>
      </c>
      <c r="B12" s="171"/>
      <c r="C12" s="172"/>
      <c r="D12" s="172"/>
      <c r="E12" s="172"/>
      <c r="F12" s="172"/>
      <c r="G12" s="172"/>
      <c r="H12" s="172"/>
      <c r="I12" s="172"/>
      <c r="J12" s="172"/>
    </row>
    <row r="13" spans="1:12" s="59" customFormat="1" ht="35" customHeight="1" x14ac:dyDescent="0.15">
      <c r="A13" s="166" t="s">
        <v>24</v>
      </c>
      <c r="B13" s="167"/>
      <c r="C13" s="168"/>
      <c r="D13" s="9" t="s">
        <v>88</v>
      </c>
      <c r="E13" s="10" t="s">
        <v>89</v>
      </c>
      <c r="F13" s="30" t="s">
        <v>20</v>
      </c>
      <c r="G13" s="173" t="s">
        <v>42</v>
      </c>
      <c r="H13" s="173"/>
      <c r="I13" s="168"/>
      <c r="J13" s="174"/>
      <c r="K13" s="7"/>
    </row>
    <row r="14" spans="1:12" s="59" customFormat="1" ht="24.75" customHeight="1" x14ac:dyDescent="0.15">
      <c r="A14" s="152" t="s">
        <v>76</v>
      </c>
      <c r="B14" s="153"/>
      <c r="C14" s="154"/>
      <c r="D14" s="37"/>
      <c r="E14" s="38">
        <v>3</v>
      </c>
      <c r="F14" s="39" t="str">
        <f>IF(D14="","",IF(D14&gt;6,"Fehler",SUM(D14*E14)))</f>
        <v/>
      </c>
      <c r="G14" s="220"/>
      <c r="H14" s="220"/>
      <c r="I14" s="220"/>
      <c r="J14" s="221"/>
      <c r="L14" s="84"/>
    </row>
    <row r="15" spans="1:12" s="59" customFormat="1" ht="24.75" customHeight="1" x14ac:dyDescent="0.15">
      <c r="A15" s="152" t="s">
        <v>77</v>
      </c>
      <c r="B15" s="153"/>
      <c r="C15" s="154"/>
      <c r="D15" s="37"/>
      <c r="E15" s="38">
        <v>1</v>
      </c>
      <c r="F15" s="39" t="str">
        <f>IF(D15="","",IF(D15&gt;6,"Fehler",SUM(D15*E15)))</f>
        <v/>
      </c>
      <c r="G15" s="220"/>
      <c r="H15" s="220"/>
      <c r="I15" s="220"/>
      <c r="J15" s="221"/>
    </row>
    <row r="16" spans="1:12" s="59" customFormat="1" ht="24.75" customHeight="1" x14ac:dyDescent="0.15">
      <c r="A16" s="152" t="s">
        <v>78</v>
      </c>
      <c r="B16" s="153"/>
      <c r="C16" s="154"/>
      <c r="D16" s="37"/>
      <c r="E16" s="38">
        <v>1</v>
      </c>
      <c r="F16" s="39" t="str">
        <f>IF(D16="","",IF(D16&gt;6,"Fehler",SUM(D16*E16)))</f>
        <v/>
      </c>
      <c r="G16" s="220"/>
      <c r="H16" s="220"/>
      <c r="I16" s="220"/>
      <c r="J16" s="221"/>
    </row>
    <row r="17" spans="1:10" s="59" customFormat="1" ht="24.75" customHeight="1" x14ac:dyDescent="0.15">
      <c r="A17" s="152" t="s">
        <v>79</v>
      </c>
      <c r="B17" s="153"/>
      <c r="C17" s="154"/>
      <c r="D17" s="37"/>
      <c r="E17" s="38">
        <v>1</v>
      </c>
      <c r="F17" s="39" t="str">
        <f>IF(D17="","",IF(D17&gt;6,"Fehler",SUM(D17*E17)))</f>
        <v/>
      </c>
      <c r="G17" s="220"/>
      <c r="H17" s="220"/>
      <c r="I17" s="220"/>
      <c r="J17" s="221"/>
    </row>
    <row r="18" spans="1:10" s="59" customFormat="1" ht="24.75" customHeight="1" thickBot="1" x14ac:dyDescent="0.2">
      <c r="A18" s="152" t="s">
        <v>87</v>
      </c>
      <c r="B18" s="153"/>
      <c r="C18" s="154"/>
      <c r="D18" s="40"/>
      <c r="E18" s="6">
        <v>3</v>
      </c>
      <c r="F18" s="39" t="str">
        <f>IF(D18="","",IF(D18&gt;6,"Fehler",SUM(D18*E18)))</f>
        <v/>
      </c>
      <c r="G18" s="226"/>
      <c r="H18" s="226"/>
      <c r="I18" s="226"/>
      <c r="J18" s="227"/>
    </row>
    <row r="19" spans="1:10" s="88" customFormat="1" ht="20.25" customHeight="1" x14ac:dyDescent="0.15">
      <c r="A19" s="175" t="s">
        <v>25</v>
      </c>
      <c r="B19" s="175"/>
      <c r="C19" s="175"/>
      <c r="D19" s="175"/>
      <c r="E19" s="175"/>
      <c r="F19" s="175"/>
      <c r="G19" s="175"/>
      <c r="H19" s="175"/>
      <c r="I19" s="175"/>
      <c r="J19" s="175"/>
    </row>
    <row r="20" spans="1:10" s="59" customFormat="1" ht="20" customHeight="1" thickBot="1" x14ac:dyDescent="0.2">
      <c r="A20" s="2" t="s">
        <v>4</v>
      </c>
      <c r="B20" s="2"/>
      <c r="C20" s="14"/>
      <c r="D20" s="8"/>
      <c r="E20" s="8"/>
      <c r="F20" s="64"/>
      <c r="G20" s="64"/>
      <c r="H20" s="64"/>
      <c r="I20" s="2"/>
      <c r="J20" s="65"/>
    </row>
    <row r="21" spans="1:10" s="59" customFormat="1" ht="15" customHeight="1" x14ac:dyDescent="0.15">
      <c r="A21" s="17" t="s">
        <v>43</v>
      </c>
      <c r="B21" s="18"/>
      <c r="C21" s="66"/>
      <c r="D21" s="18"/>
      <c r="E21" s="18"/>
      <c r="F21" s="66"/>
      <c r="G21" s="66"/>
      <c r="H21" s="67"/>
      <c r="I21" s="36" t="s">
        <v>26</v>
      </c>
      <c r="J21" s="68" t="str">
        <f>IF(SUM(F14:F18)=0,"",SUM(F14:F18))</f>
        <v/>
      </c>
    </row>
    <row r="22" spans="1:10" s="59" customFormat="1" ht="15" customHeight="1" x14ac:dyDescent="0.15">
      <c r="A22" s="19" t="s">
        <v>90</v>
      </c>
      <c r="B22" s="20"/>
      <c r="C22" s="69"/>
      <c r="D22" s="20"/>
      <c r="E22" s="20"/>
      <c r="F22" s="69"/>
      <c r="G22" s="69"/>
      <c r="H22" s="70"/>
      <c r="I22" s="22" t="s">
        <v>26</v>
      </c>
      <c r="J22" s="71" t="str">
        <f>IF(J21="","",SUM(J21/9))</f>
        <v/>
      </c>
    </row>
    <row r="23" spans="1:10" s="59" customFormat="1" ht="15" customHeight="1" thickBot="1" x14ac:dyDescent="0.2">
      <c r="A23" s="21" t="s">
        <v>3</v>
      </c>
      <c r="B23" s="33"/>
      <c r="C23" s="72"/>
      <c r="D23" s="72"/>
      <c r="E23" s="72"/>
      <c r="F23" s="72"/>
      <c r="G23" s="72"/>
      <c r="H23" s="60"/>
      <c r="I23" s="23" t="s">
        <v>26</v>
      </c>
      <c r="J23" s="73" t="str">
        <f>IF(J21="","",ROUND((J22)*2,0)/2)</f>
        <v/>
      </c>
    </row>
    <row r="24" spans="1:10" s="74" customFormat="1" ht="35" customHeight="1" x14ac:dyDescent="0.15">
      <c r="A24" s="209" t="s">
        <v>5</v>
      </c>
      <c r="B24" s="209"/>
      <c r="C24" s="210"/>
      <c r="D24" s="210"/>
      <c r="E24" s="210"/>
      <c r="F24" s="210"/>
      <c r="G24" s="210"/>
      <c r="H24" s="210"/>
      <c r="I24" s="210"/>
      <c r="J24" s="210"/>
    </row>
    <row r="25" spans="1:10" s="88" customFormat="1" ht="35" customHeight="1" x14ac:dyDescent="0.15">
      <c r="A25" s="176" t="s">
        <v>11</v>
      </c>
      <c r="B25" s="176"/>
      <c r="C25" s="176"/>
      <c r="D25" s="176"/>
      <c r="E25" s="176"/>
      <c r="F25" s="176"/>
      <c r="G25" s="176"/>
      <c r="H25" s="176"/>
      <c r="I25" s="176"/>
      <c r="J25" s="176"/>
    </row>
    <row r="26" spans="1:10" s="63" customFormat="1" ht="25" customHeight="1" x14ac:dyDescent="0.15">
      <c r="A26" s="15" t="s">
        <v>63</v>
      </c>
      <c r="B26" s="273" t="str">
        <f>IF('1. Semester'!B26:E26="","",'1. Semester'!B26:E26)</f>
        <v xml:space="preserve"> </v>
      </c>
      <c r="C26" s="274"/>
      <c r="D26" s="274"/>
      <c r="E26" s="274"/>
      <c r="F26" s="89" t="s">
        <v>15</v>
      </c>
      <c r="G26" s="222"/>
      <c r="H26" s="223"/>
      <c r="I26" s="223"/>
      <c r="J26" s="223"/>
    </row>
    <row r="27" spans="1:10" s="63" customFormat="1" ht="30" customHeight="1" x14ac:dyDescent="0.15">
      <c r="A27" s="15" t="s">
        <v>6</v>
      </c>
      <c r="B27" s="15"/>
      <c r="C27" s="15"/>
      <c r="D27" s="15"/>
      <c r="E27" s="16"/>
      <c r="F27" s="15"/>
      <c r="G27" s="222" t="s">
        <v>94</v>
      </c>
      <c r="H27" s="223"/>
      <c r="I27" s="223"/>
      <c r="J27" s="223"/>
    </row>
    <row r="28" spans="1:10" s="63" customFormat="1" ht="30" customHeight="1" x14ac:dyDescent="0.15">
      <c r="A28" s="15" t="s">
        <v>33</v>
      </c>
      <c r="B28" s="15"/>
      <c r="C28" s="76"/>
      <c r="D28" s="76"/>
      <c r="E28" s="77"/>
      <c r="F28" s="76"/>
      <c r="G28" s="222" t="s">
        <v>94</v>
      </c>
      <c r="H28" s="223"/>
      <c r="I28" s="223"/>
      <c r="J28" s="223"/>
    </row>
    <row r="29" spans="1:10" s="63" customFormat="1" ht="30" customHeight="1" x14ac:dyDescent="0.15">
      <c r="A29" s="197" t="s">
        <v>34</v>
      </c>
      <c r="B29" s="197"/>
      <c r="C29" s="198"/>
      <c r="D29" s="198"/>
      <c r="E29" s="198"/>
      <c r="F29" s="198"/>
      <c r="G29" s="222" t="s">
        <v>94</v>
      </c>
      <c r="H29" s="223"/>
      <c r="I29" s="223"/>
      <c r="J29" s="223"/>
    </row>
    <row r="30" spans="1:10" s="45" customFormat="1" ht="35" customHeight="1" x14ac:dyDescent="0.15">
      <c r="A30" s="41" t="s">
        <v>80</v>
      </c>
      <c r="B30" s="41"/>
      <c r="C30" s="42"/>
      <c r="D30" s="41"/>
      <c r="E30" s="41"/>
      <c r="F30" s="42"/>
      <c r="G30" s="43"/>
      <c r="H30" s="43"/>
      <c r="I30" s="41"/>
      <c r="J30" s="44"/>
    </row>
    <row r="31" spans="1:10" s="88" customFormat="1" ht="51.75" customHeight="1" thickBot="1" x14ac:dyDescent="0.2">
      <c r="A31" s="176" t="s">
        <v>48</v>
      </c>
      <c r="B31" s="176"/>
      <c r="C31" s="176"/>
      <c r="D31" s="176"/>
      <c r="E31" s="211"/>
      <c r="F31" s="211"/>
      <c r="G31" s="211"/>
      <c r="H31" s="211"/>
      <c r="I31" s="211"/>
      <c r="J31" s="211"/>
    </row>
    <row r="32" spans="1:10" s="59" customFormat="1" ht="19.5" customHeight="1" x14ac:dyDescent="0.15">
      <c r="A32" s="206" t="s">
        <v>96</v>
      </c>
      <c r="B32" s="207"/>
      <c r="C32" s="208"/>
      <c r="D32" s="203" t="s">
        <v>62</v>
      </c>
      <c r="E32" s="204"/>
      <c r="F32" s="204"/>
      <c r="G32" s="204"/>
      <c r="H32" s="204"/>
      <c r="I32" s="204"/>
      <c r="J32" s="205"/>
    </row>
    <row r="33" spans="1:10" s="59" customFormat="1" ht="12.75" customHeight="1" x14ac:dyDescent="0.15">
      <c r="A33" s="109"/>
      <c r="B33" s="110"/>
      <c r="C33" s="110"/>
      <c r="D33" s="214" t="s">
        <v>7</v>
      </c>
      <c r="E33" s="215"/>
      <c r="F33" s="90" t="s">
        <v>9</v>
      </c>
      <c r="G33" s="31"/>
      <c r="H33" s="232" t="s">
        <v>21</v>
      </c>
      <c r="I33" s="233"/>
      <c r="J33" s="46" t="s">
        <v>66</v>
      </c>
    </row>
    <row r="34" spans="1:10" s="59" customFormat="1" ht="12.75" customHeight="1" x14ac:dyDescent="0.15">
      <c r="A34" s="109"/>
      <c r="B34" s="110"/>
      <c r="C34" s="110"/>
      <c r="D34" s="214" t="s">
        <v>8</v>
      </c>
      <c r="E34" s="215"/>
      <c r="F34" s="90" t="s">
        <v>10</v>
      </c>
      <c r="G34" s="31"/>
      <c r="H34" s="234" t="s">
        <v>18</v>
      </c>
      <c r="I34" s="235"/>
      <c r="J34" s="46" t="s">
        <v>66</v>
      </c>
    </row>
    <row r="35" spans="1:10" s="59" customFormat="1" ht="12.75" customHeight="1" x14ac:dyDescent="0.15">
      <c r="A35" s="109"/>
      <c r="B35" s="110"/>
      <c r="C35" s="110"/>
      <c r="D35" s="214" t="s">
        <v>95</v>
      </c>
      <c r="E35" s="215"/>
      <c r="F35" s="90" t="s">
        <v>10</v>
      </c>
      <c r="G35" s="31"/>
      <c r="H35" s="3"/>
      <c r="I35" s="3"/>
      <c r="J35" s="78"/>
    </row>
    <row r="36" spans="1:10" s="59" customFormat="1" ht="14" thickBot="1" x14ac:dyDescent="0.2">
      <c r="A36" s="111"/>
      <c r="B36" s="112"/>
      <c r="C36" s="112"/>
      <c r="D36" s="48"/>
      <c r="E36" s="49"/>
      <c r="F36" s="47"/>
      <c r="G36" s="50"/>
      <c r="H36" s="49"/>
      <c r="I36" s="49"/>
      <c r="J36" s="79"/>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A12:J12"/>
    <mergeCell ref="G13:J13"/>
    <mergeCell ref="A11:B11"/>
    <mergeCell ref="A15:C15"/>
    <mergeCell ref="A16:C16"/>
    <mergeCell ref="G14:J14"/>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A19:J19"/>
    <mergeCell ref="A25:J25"/>
    <mergeCell ref="D5:E5"/>
    <mergeCell ref="G17:J17"/>
    <mergeCell ref="A13:C13"/>
    <mergeCell ref="C11:I11"/>
    <mergeCell ref="G15:J15"/>
    <mergeCell ref="G16:J16"/>
    <mergeCell ref="D33:E33"/>
    <mergeCell ref="D34:E34"/>
    <mergeCell ref="G28:J28"/>
    <mergeCell ref="G29:J29"/>
    <mergeCell ref="B26:E26"/>
    <mergeCell ref="G26:J26"/>
    <mergeCell ref="G27:J27"/>
    <mergeCell ref="G18:J18"/>
    <mergeCell ref="A17:C17"/>
  </mergeCells>
  <phoneticPr fontId="8" type="noConversion"/>
  <pageMargins left="0.51181102362204722" right="0.23622047244094491" top="0.74803149606299213" bottom="0.15748031496062992" header="0.19685039370078741" footer="7.874015748031496E-2"/>
  <pageSetup paperSize="9" scale="89" orientation="portrait"/>
  <headerFooter alignWithMargins="0">
    <oddHeader>&amp;L&amp;6Bildungsplan zur Verordnung über die berufliche Grundbildung&amp;C&amp;6
&amp;R&amp;6Anhang 10b: Notenblatt zum Bildungsberich</oddHeader>
    <oddFooter>&amp;L&amp;6OdA Wald / CODOC&amp;R&amp;6 3. Ausgabe: 12.02.2008</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Arbeitsblätter</vt:lpstr>
      </vt:variant>
      <vt:variant>
        <vt:i4>6</vt:i4>
      </vt:variant>
      <vt:variant>
        <vt:lpstr>Benannte Bereiche</vt:lpstr>
      </vt:variant>
      <vt:variant>
        <vt:i4>1</vt:i4>
      </vt:variant>
    </vt:vector>
  </HeadingPairs>
  <TitlesOfParts>
    <vt:vector size="7" baseType="lpstr">
      <vt:lpstr>Muster, Erläuterungen</vt:lpstr>
      <vt:lpstr>1. Semester</vt:lpstr>
      <vt:lpstr>2. Semester</vt:lpstr>
      <vt:lpstr>3. Semester</vt:lpstr>
      <vt:lpstr>4. Semester</vt:lpstr>
      <vt:lpstr>5. Semester</vt:lpstr>
      <vt:lpstr>'Muster, Erläuterungen'!OLE_LINK1</vt:lpstr>
    </vt:vector>
  </TitlesOfParts>
  <Company>Kanton Basel-Landschaft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vfbfisch</dc:creator>
  <cp:lastModifiedBy>Microsoft Office-Benutzer</cp:lastModifiedBy>
  <cp:lastPrinted>2008-02-12T09:05:30Z</cp:lastPrinted>
  <dcterms:created xsi:type="dcterms:W3CDTF">2007-10-30T10:15:58Z</dcterms:created>
  <dcterms:modified xsi:type="dcterms:W3CDTF">2020-08-04T13:59:55Z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-1139253375</vt:i4>
  </property>
  <property fmtid="{D5CDD505-2E9C-101B-9397-08002B2CF9AE}" pid="3" name="_EmailSubject">
    <vt:lpwstr>Bewertung Bildungsbericht nicht Passwortgeschützt.xls</vt:lpwstr>
  </property>
  <property fmtid="{D5CDD505-2E9C-101B-9397-08002B2CF9AE}" pid="4" name="_AuthorEmail">
    <vt:lpwstr>max.fischer@bl.ch</vt:lpwstr>
  </property>
  <property fmtid="{D5CDD505-2E9C-101B-9397-08002B2CF9AE}" pid="5" name="_AuthorEmailDisplayName">
    <vt:lpwstr>Fischer, Max VSD</vt:lpwstr>
  </property>
</Properties>
</file>