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500" yWindow="65056" windowWidth="24520" windowHeight="17460" activeTab="0"/>
  </bookViews>
  <sheets>
    <sheet name="Muster, Erläuterungen" sheetId="1" r:id="rId1"/>
    <sheet name="1. Semester" sheetId="2" r:id="rId2"/>
    <sheet name="2. Semester" sheetId="3" r:id="rId3"/>
    <sheet name="3. Semester" sheetId="4" r:id="rId4"/>
    <sheet name="4. Semester" sheetId="5" r:id="rId5"/>
    <sheet name="5. Semester" sheetId="6" r:id="rId6"/>
  </sheets>
  <definedNames>
    <definedName name="OLE_LINK1" localSheetId="1">'1. Semester'!#REF!</definedName>
    <definedName name="OLE_LINK1" localSheetId="2">'2. Semester'!#REF!</definedName>
    <definedName name="OLE_LINK1" localSheetId="3">'3. Semester'!#REF!</definedName>
    <definedName name="OLE_LINK1" localSheetId="4">'4. Semester'!#REF!</definedName>
    <definedName name="OLE_LINK1" localSheetId="5">'5. Semester'!#REF!</definedName>
    <definedName name="OLE_LINK1" localSheetId="0">'Muster, Erläuterungen'!$A$36</definedName>
  </definedNames>
  <calcPr fullCalcOnLoad="1"/>
</workbook>
</file>

<file path=xl/sharedStrings.xml><?xml version="1.0" encoding="utf-8"?>
<sst xmlns="http://schemas.openxmlformats.org/spreadsheetml/2006/main" count="414" uniqueCount="98">
  <si>
    <t>Notenblatt zum Bildungsbericht 3. Semester</t>
  </si>
  <si>
    <t xml:space="preserve">Lehrbetrieb    </t>
  </si>
  <si>
    <r>
      <t xml:space="preserve">Unterschrift des gesetzlichen Vertreters:                                    </t>
    </r>
    <r>
      <rPr>
        <sz val="8"/>
        <rFont val="Arial"/>
        <family val="0"/>
      </rPr>
      <t>(bei nicht volljährigen Lernenden)</t>
    </r>
  </si>
  <si>
    <t>Semesternote des Bildungsberichtes (auf halbe Note gerundet)</t>
  </si>
  <si>
    <t>Notenzusammenzug</t>
  </si>
  <si>
    <t>3. Datum und Unterschrift</t>
  </si>
  <si>
    <t>Unterschrift Berufsbildner / Berufsbildnerin:</t>
  </si>
  <si>
    <t>1. Semester</t>
  </si>
  <si>
    <t>3. Semester</t>
  </si>
  <si>
    <t xml:space="preserve">28. Februar </t>
  </si>
  <si>
    <t>28. Februar</t>
  </si>
  <si>
    <t>Das Notenblatt benotet die im Bildungsbericht bewerteten Kompetenzen (Ziffer 1 - 4) und die Lerndokumentation (Ziffer 5). Die lernende Person bzw. ihre gesetzliche Vertretung (bei nicht volljährigen Lernenden) erklären mit ihrer Unterschrift die Einsichtnahme und ihre Zustimmung zur Benotung. Anmerkungen zu „Uneinigkeiten“ auf der Rückseite des Formulars.</t>
  </si>
  <si>
    <t>Muster</t>
  </si>
  <si>
    <t>Kurt Meister</t>
  </si>
  <si>
    <t>meister@bluewin.ch</t>
  </si>
  <si>
    <r>
      <t>Datum:</t>
    </r>
    <r>
      <rPr>
        <sz val="10"/>
        <rFont val="Arial"/>
        <family val="0"/>
      </rPr>
      <t xml:space="preserve"> </t>
    </r>
  </si>
  <si>
    <t>Anforderungen knapp erfüllt (Förderungsmassnahmen nötig)</t>
  </si>
  <si>
    <t>Erläuterungen zur Benotung des Bildungsberichts</t>
  </si>
  <si>
    <t>4. Semester</t>
  </si>
  <si>
    <t xml:space="preserve">E- Mail: </t>
  </si>
  <si>
    <t>Noten Wert</t>
  </si>
  <si>
    <t>2. Semester</t>
  </si>
  <si>
    <t>Fax:</t>
  </si>
  <si>
    <t>Tel:</t>
  </si>
  <si>
    <t>2. Noten                             (Bereiche  1 - 5 )</t>
  </si>
  <si>
    <t>Die Note für die Lerndokumentation muss aus dem Notenblatt Lerndokumentation übernommen werden.</t>
  </si>
  <si>
    <t>Note</t>
  </si>
  <si>
    <t>2.</t>
  </si>
  <si>
    <t>3.</t>
  </si>
  <si>
    <t>4.</t>
  </si>
  <si>
    <t>031 334 45 46</t>
  </si>
  <si>
    <t>Fritz Muster</t>
  </si>
  <si>
    <t>Punkt 1 – 4 des „Bildungsberichtes“: Die Kompetenzen werden anhand der aufgeführten Kriterien mit einem Wert von A
bis D bewertet. Die Bewertungen sind zu erläutern und zu begründen. Für die Bewertung C und D sind zusätzlich Förde-
rungsmassnahmen zu vereinbaren.</t>
  </si>
  <si>
    <t>Unterschrift der lernenden Person:</t>
  </si>
  <si>
    <r>
      <t xml:space="preserve">Unterschrift des gesetzlichen Vertreters:                                     </t>
    </r>
    <r>
      <rPr>
        <sz val="8"/>
        <rFont val="Arial"/>
        <family val="0"/>
      </rPr>
      <t>(bei nicht volljährigen Lernenden)</t>
    </r>
  </si>
  <si>
    <r>
      <t xml:space="preserve">Unterschrift des gesetzlichen Vertreters:                               </t>
    </r>
    <r>
      <rPr>
        <sz val="8"/>
        <rFont val="Arial"/>
        <family val="0"/>
      </rPr>
      <t>(bei nicht volljährigen Lernenden)</t>
    </r>
  </si>
  <si>
    <r>
      <t xml:space="preserve">Unterschrift des gesetzlichen Vertreters:                              </t>
    </r>
    <r>
      <rPr>
        <sz val="8"/>
        <rFont val="Arial"/>
        <family val="0"/>
      </rPr>
      <t>(bei nicht volljährigen Lernenden)</t>
    </r>
  </si>
  <si>
    <t>Die Berufsbildnerin, der Berufsbildner legt für jeden der 4 Kompetenzbereiche (Punkt 1 bis 4 des „Bildungsberichtes“) eine Bereichsbewertung fest (ebenfalls Werte A bis D). Diese sind in das vorliegende Notenblatt zu übertragen.</t>
  </si>
  <si>
    <t xml:space="preserve"> </t>
  </si>
  <si>
    <t>Notenblatt zum Bildungsbericht 2. Semester</t>
  </si>
  <si>
    <t>Anforderungen erfüllt</t>
  </si>
  <si>
    <t>Anforderungen nicht erfüllt (besondere Massnahmen zwingend)</t>
  </si>
  <si>
    <t>Bemerkungen (für ungenügende Noten obligatorisch, evt. Zusatzblatt verwenden</t>
  </si>
  <si>
    <t>Summe aller Noten aus den fünf Positionen</t>
  </si>
  <si>
    <t>1. Grundlagen</t>
  </si>
  <si>
    <t>2. Bewertung mit Hilfe des "Bildungsberichtes"</t>
  </si>
  <si>
    <t>Überhaupt nicht selbständig. Muss meistens überwacht werden, entwickelt kein Eigeninitiative, schwänzt Schule.</t>
  </si>
  <si>
    <t>Siehe Notenblatt Lerndokumentation.</t>
  </si>
  <si>
    <t>Die vollständig ausgefüllten und von allen Beteiligten unterzeichnete Originale des „Notenblattes zum Bildungsbericht“ des "Notenblattes der Lerndokumentation" und der Bildungsbericht sind vom Lehrbetrieb an die unten stehende Adresse einzusenden, und in einer Kopie aufzubewahren. Die lernende Person und der Lehrbetrieb behalten und archivieren je eine Kopie der unterzeichneten Dokumente.</t>
  </si>
  <si>
    <t>031 334 45 45</t>
  </si>
  <si>
    <r>
      <t xml:space="preserve">Die Beurteilung mit Hilfe des „Bildungsberichtes“ dient in erster Linie dazu, die Ausbildung zu steuern und die lernende Person in ihren Kompetenzen zu fördern. Es wird empfohlen, für die Bewertung D (Anforderungen nicht erfüllt) die Note 3 zu verwenden. Es liegt aber im Ermessen der Berufsbildnerin, des Berufsbildners, die ganze Spannbreite der Notenwerte (Note 6 bis Note 1 sowie halbe Noten) zu nutzen.
</t>
    </r>
    <r>
      <rPr>
        <b/>
        <sz val="9.5"/>
        <rFont val="Arial"/>
        <family val="2"/>
      </rPr>
      <t>Bewertungen benoten und begründen</t>
    </r>
    <r>
      <rPr>
        <sz val="9.5"/>
        <rFont val="Arial"/>
        <family val="2"/>
      </rPr>
      <t xml:space="preserve">
Die Bewertungen des „Bildungsberichts“ (in Form der Buchstaben A, B, C oder D) werden entsprechend der Notenskala als Noten (6, 5, 4, 3 oder halbe Noten) festgehalten. Die Note für die Lerndokumentation (Punkt 5) kann aus dem „Notenblatt Lerndokumentation“ übernommen werden. Ungenügende Noten müssen in der Kolonne Bemerkungen begründet werden. 
</t>
    </r>
    <r>
      <rPr>
        <b/>
        <sz val="9.5"/>
        <rFont val="Arial"/>
        <family val="2"/>
      </rPr>
      <t>Semesternote berechnen</t>
    </r>
    <r>
      <rPr>
        <sz val="9.5"/>
        <rFont val="Arial"/>
        <family val="2"/>
      </rPr>
      <t xml:space="preserve">
Das auf halbe Note gerundete Ergebnis entspricht der Semesternote. Andere als halbe Noten sind nicht zulässig.
</t>
    </r>
  </si>
  <si>
    <t>Die Tabelle dient als Schlüssel, um die Bewertung der Kompeztenzbereiche aus dem "Bildungsbericht" in Notenwerte zu übertragen. Es dürfen nur ganze oder halbe Noten eingesetzt werden.</t>
  </si>
  <si>
    <t>Hinweis zu Punkt 6:  Die Leistungen in der Berufsfachschule (BFS) und den überbetrieblichen Kursen (üK) werden dort detailliert bewertet und fliessen in die entsprechenden Erfahrungsnoten BFS und üK ein. Die Berufsbildnerin, der Berufsbildner kann diese Leistungen jedoch ebenfalls mit der lernenden Person besprechen.</t>
  </si>
  <si>
    <t>1.</t>
  </si>
  <si>
    <t xml:space="preserve">Die lernende Person wird wie folgt beurteilt: </t>
  </si>
  <si>
    <t>Hans Muster</t>
  </si>
  <si>
    <r>
      <t xml:space="preserve">Hinweis zu Punkt 5: Die Lerndokumentation (Arbeitsbuch) kann mit dem „Bewertungsformular zur Lerndokumentation“  bewertet und benotet werden (Bezug: </t>
    </r>
    <r>
      <rPr>
        <u val="single"/>
        <sz val="10"/>
        <color indexed="12"/>
        <rFont val="Arial"/>
        <family val="0"/>
      </rPr>
      <t>www.codoc.ch</t>
    </r>
    <r>
      <rPr>
        <sz val="9.5"/>
        <rFont val="Arial"/>
        <family val="2"/>
      </rPr>
      <t xml:space="preserve"> &gt; Bildungsverordnung &gt; Download Unterlagen).</t>
    </r>
  </si>
  <si>
    <t>Notenblatt zum Bildungsbericht 4. Semester</t>
  </si>
  <si>
    <t>Musterforstamt</t>
  </si>
  <si>
    <t>Musterstrasse 1</t>
  </si>
  <si>
    <t>3250 Muster</t>
  </si>
  <si>
    <t>Notenblatt zum Bildungsbericht 5. Semester</t>
  </si>
  <si>
    <t>Termine für die Einsendung:</t>
  </si>
  <si>
    <t xml:space="preserve">Ort:  </t>
  </si>
  <si>
    <t>Beschreibung</t>
  </si>
  <si>
    <t>Notenwert</t>
  </si>
  <si>
    <t>31. August</t>
  </si>
  <si>
    <r>
      <t xml:space="preserve">Gemäss Bildungsverordnung (Art. 15, Abs. 3) muss die Berufsbildnerin, der Berufsbildner halbjährlich einen Bildungsbericht erstellen. Darin wird der Bildungsstand festgehalten und benotet. Die Noten fliessen als betriebliche Erfahrungsnote in das Qualifikationsverfahren (Lehrabschlussprüfung) ein (Bildungsverordnung Art. 20, Abs. 6).
Für die ordentliche Ausbildungsdauer von 3 Jahren werden die Bildungsberichte der ersten fünf Semester benotet. Für verkürzte Lehren wird das letzte - in der Regel das 4. - Semester nicht benotet.
Die Organisationen der Arbeitswelt („OdA Wald“) empfehlen, die angepasste Version des„Bildungsberichtes der DBK zu verwenden (Bezug: </t>
    </r>
    <r>
      <rPr>
        <u val="single"/>
        <sz val="9.5"/>
        <color indexed="12"/>
        <rFont val="Arial"/>
        <family val="0"/>
      </rPr>
      <t>www.codoc.ch</t>
    </r>
    <r>
      <rPr>
        <sz val="9.5"/>
        <rFont val="Arial"/>
        <family val="2"/>
      </rPr>
      <t xml:space="preserve"> &gt; Verordnung &gt; Download) und die Benotung mit dem vorliegenden Formular „Notenblatt zum Bildungsbericht“ vorzunehmen.
Dieses Formular liegt als Papierversion vor (pdf-Datei) und kann von Hand ausgefüllt werden. Die digitale Version (Word-Dokument inkl. Formeln) kann am PC ausgefüllt und von Hand ergänzt werden. Bezug: </t>
    </r>
    <r>
      <rPr>
        <u val="single"/>
        <sz val="9.5"/>
        <color indexed="12"/>
        <rFont val="Arial"/>
        <family val="0"/>
      </rPr>
      <t>www.codoc.ch</t>
    </r>
    <r>
      <rPr>
        <sz val="9.5"/>
        <rFont val="Arial"/>
        <family val="2"/>
      </rPr>
      <t xml:space="preserve"> &gt; Bildungsverordnung &gt; Download Unterlagen
</t>
    </r>
  </si>
  <si>
    <t>Ist überhaupt nicht teamfähig, hat mit den Mitarbeitern ständig Probleme.</t>
  </si>
  <si>
    <t>Anforderungen übertroffen</t>
  </si>
  <si>
    <r>
      <t>Einigkeit</t>
    </r>
    <r>
      <rPr>
        <sz val="9.5"/>
        <rFont val="Arial"/>
        <family val="2"/>
      </rPr>
      <t xml:space="preserve">
Die Benotung des „Bildungsberichts“ führt zur Erfahrungsnote der betrieblichen Praxis. Die Berufsbildnerin, der Berufsbildner bespricht den Bildungsbericht und die Note jedes Semesters mit der lernenden Person und deren gesetzlichen Vertretung.
Mit der Unterzeichnung stimmen die Parteien dem Bericht und der Note zu. Können sie sich nicht einigen, kann die lernende Person oder deren gesetzliche Vertretung innerhalb von 30 Tagen die zuständige kantonale Lehraufsichtsbehörde mit einer schriftlichen Begründung zur Vermittlung beiziehen.
</t>
    </r>
    <r>
      <rPr>
        <b/>
        <sz val="9.5"/>
        <rFont val="Arial"/>
        <family val="2"/>
      </rPr>
      <t>Einsendung, Verwaltung</t>
    </r>
    <r>
      <rPr>
        <sz val="9.5"/>
        <rFont val="Arial"/>
        <family val="2"/>
      </rPr>
      <t xml:space="preserve">
Das von allen Beteiligten unterzeichnete Benotungsblatt ist im Original durch die Berufsbildnerin, den Berufs¬bildner an die zuständige kantonale Stelle einzusenden. Termine für die Einsendung gemäss Vorgabe des Kantons. Vorschlag OdAWald: 1. Semester per 28. Februar / 2. Semester per 31. August / 3. Semester per 28. Februar / 4. Semester per 31. August / 5. Semester per 28. Februar
</t>
    </r>
    <r>
      <rPr>
        <b/>
        <sz val="9.5"/>
        <rFont val="Arial"/>
        <family val="2"/>
      </rPr>
      <t xml:space="preserve">Gültigkeit </t>
    </r>
    <r>
      <rPr>
        <sz val="9.5"/>
        <rFont val="Arial"/>
        <family val="2"/>
      </rPr>
      <t xml:space="preserve">
Dieses Notenblatt wurde von einer Arbeitsgruppe der CODOC erarbeitet und nach einer Vernehmlassung bereinigt. Die Organisatioen der Arbeitswelt (OdA Wald) haben das Notenblatt genehmigt und empfehlen den kantonalen Behörden und den 
Lehrbetrieben, es umzusetzen.
</t>
    </r>
  </si>
  <si>
    <t xml:space="preserve">31. August </t>
  </si>
  <si>
    <t>Meisterbetrieb</t>
  </si>
  <si>
    <t>Lehrbetrieb</t>
  </si>
  <si>
    <t>Lernende Person</t>
  </si>
  <si>
    <t>1. Bewertung</t>
  </si>
  <si>
    <t>Buchstabe</t>
  </si>
  <si>
    <t>1. Fachkompetenz</t>
  </si>
  <si>
    <t>2. Methodenkompetenz</t>
  </si>
  <si>
    <t>3. Sozialkompetenz</t>
  </si>
  <si>
    <t>4. Selbstkompetenz</t>
  </si>
  <si>
    <t>4. Einreichung</t>
  </si>
  <si>
    <t>Berufsbildner</t>
  </si>
  <si>
    <t>Notenblatt zum Bildungsbericht 1. Semester</t>
  </si>
  <si>
    <t>A</t>
  </si>
  <si>
    <t>B</t>
  </si>
  <si>
    <t>C</t>
  </si>
  <si>
    <t>D</t>
  </si>
  <si>
    <t>5. Lerndokumentation</t>
  </si>
  <si>
    <t>Teilnote</t>
  </si>
  <si>
    <t>Gewicht</t>
  </si>
  <si>
    <t>Durchnittsnote (Summe dividiert durch 9)</t>
  </si>
  <si>
    <t>3. Von der Bewertung zur Benotung</t>
  </si>
  <si>
    <t>4. Kommunikation und Zuständigkeiten</t>
  </si>
  <si>
    <t>Bemerkungen (für ungenügende Noten obligatorisch, evt. Zusatzblatt verwenden)</t>
  </si>
  <si>
    <t>……………………………………………………………………</t>
  </si>
  <si>
    <t>5. Semester</t>
  </si>
  <si>
    <t>Einsendeadresse:</t>
  </si>
</sst>
</file>

<file path=xl/styles.xml><?xml version="1.0" encoding="utf-8"?>
<styleSheet xmlns="http://schemas.openxmlformats.org/spreadsheetml/2006/main">
  <numFmts count="24">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807]dddd\,\ d\.\ mmmm\ yyyy"/>
    <numFmt numFmtId="178" formatCode="[$-807]d/\ mmmm\ yyyy;@"/>
    <numFmt numFmtId="179" formatCode="dd/mm/yy;@"/>
  </numFmts>
  <fonts count="19">
    <font>
      <sz val="10"/>
      <name val="Arial"/>
      <family val="0"/>
    </font>
    <font>
      <b/>
      <sz val="9"/>
      <name val="Arial"/>
      <family val="2"/>
    </font>
    <font>
      <b/>
      <sz val="11"/>
      <name val="Arial"/>
      <family val="2"/>
    </font>
    <font>
      <b/>
      <sz val="8"/>
      <name val="Arial"/>
      <family val="2"/>
    </font>
    <font>
      <b/>
      <sz val="10"/>
      <name val="Arial"/>
      <family val="2"/>
    </font>
    <font>
      <sz val="9"/>
      <name val="Arial"/>
      <family val="2"/>
    </font>
    <font>
      <sz val="8"/>
      <name val="Arial"/>
      <family val="0"/>
    </font>
    <font>
      <b/>
      <sz val="18"/>
      <name val="Arial"/>
      <family val="2"/>
    </font>
    <font>
      <sz val="14"/>
      <name val="Arial"/>
      <family val="2"/>
    </font>
    <font>
      <b/>
      <sz val="9.5"/>
      <name val="Arial"/>
      <family val="2"/>
    </font>
    <font>
      <sz val="9.5"/>
      <name val="Arial"/>
      <family val="2"/>
    </font>
    <font>
      <u val="single"/>
      <sz val="10"/>
      <color indexed="12"/>
      <name val="Arial"/>
      <family val="0"/>
    </font>
    <font>
      <sz val="11"/>
      <name val="Arial"/>
      <family val="0"/>
    </font>
    <font>
      <u val="single"/>
      <sz val="10"/>
      <color indexed="36"/>
      <name val="Arial"/>
      <family val="0"/>
    </font>
    <font>
      <b/>
      <i/>
      <sz val="10"/>
      <name val="Arial"/>
      <family val="2"/>
    </font>
    <font>
      <b/>
      <sz val="9.5"/>
      <color indexed="43"/>
      <name val="Arial"/>
      <family val="0"/>
    </font>
    <font>
      <u val="single"/>
      <sz val="9.5"/>
      <color indexed="12"/>
      <name val="Arial"/>
      <family val="0"/>
    </font>
    <font>
      <b/>
      <sz val="16"/>
      <name val="Arial"/>
      <family val="0"/>
    </font>
    <font>
      <sz val="16"/>
      <name val="Arial"/>
      <family val="0"/>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38">
    <border>
      <left/>
      <right/>
      <top/>
      <bottom/>
      <diagonal/>
    </border>
    <border>
      <left style="medium"/>
      <right>
        <color indexed="63"/>
      </right>
      <top style="medium"/>
      <bottom style="thin"/>
    </border>
    <border>
      <left style="medium"/>
      <right>
        <color indexed="63"/>
      </right>
      <top style="thin"/>
      <bottom style="thin"/>
    </border>
    <border>
      <left style="thin"/>
      <right style="thin"/>
      <top style="thin"/>
      <bottom style="medium"/>
    </border>
    <border>
      <left style="thin"/>
      <right style="thin"/>
      <top style="medium"/>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color indexed="63"/>
      </top>
      <bottom>
        <color indexed="63"/>
      </bottom>
    </border>
    <border>
      <left style="thin"/>
      <right>
        <color indexed="63"/>
      </right>
      <top style="thin"/>
      <bottom style="medium"/>
    </border>
    <border>
      <left>
        <color indexed="63"/>
      </left>
      <right style="thin"/>
      <top style="medium"/>
      <bottom style="thin"/>
    </border>
    <border>
      <left style="thin"/>
      <right style="thin"/>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style="thin"/>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1">
    <xf numFmtId="0" fontId="0" fillId="0" borderId="0" xfId="0" applyAlignment="1">
      <alignment/>
    </xf>
    <xf numFmtId="0" fontId="8" fillId="0" borderId="0" xfId="0" applyFont="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0" fontId="4" fillId="2" borderId="0" xfId="0" applyFont="1" applyFill="1" applyBorder="1" applyAlignment="1" applyProtection="1">
      <alignment horizontal="center" vertical="center"/>
      <protection hidden="1"/>
    </xf>
    <xf numFmtId="0" fontId="9" fillId="2" borderId="1" xfId="0" applyFont="1" applyFill="1" applyBorder="1" applyAlignment="1" applyProtection="1">
      <alignment horizontal="left" vertical="center"/>
      <protection hidden="1"/>
    </xf>
    <xf numFmtId="0" fontId="9" fillId="2" borderId="2" xfId="0" applyFont="1" applyFill="1" applyBorder="1" applyAlignment="1" applyProtection="1">
      <alignment horizontal="left" vertical="center"/>
      <protection hidden="1"/>
    </xf>
    <xf numFmtId="0" fontId="9" fillId="2" borderId="3" xfId="0" applyFont="1" applyFill="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9" fillId="2" borderId="0" xfId="0" applyFont="1" applyFill="1" applyBorder="1" applyAlignment="1" applyProtection="1">
      <alignment horizontal="left" vertical="center"/>
      <protection hidden="1"/>
    </xf>
    <xf numFmtId="0" fontId="1" fillId="2" borderId="4"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protection hidden="1"/>
    </xf>
    <xf numFmtId="0" fontId="1" fillId="2" borderId="5" xfId="0" applyFont="1" applyFill="1" applyBorder="1" applyAlignment="1" applyProtection="1">
      <alignment horizontal="left"/>
      <protection hidden="1"/>
    </xf>
    <xf numFmtId="0" fontId="1" fillId="2" borderId="5" xfId="0" applyFont="1" applyFill="1" applyBorder="1" applyAlignment="1" applyProtection="1">
      <alignment horizontal="center"/>
      <protection hidden="1"/>
    </xf>
    <xf numFmtId="0" fontId="5" fillId="2" borderId="5" xfId="0" applyFont="1" applyFill="1" applyBorder="1" applyAlignment="1" applyProtection="1">
      <alignment horizontal="left"/>
      <protection hidden="1"/>
    </xf>
    <xf numFmtId="0" fontId="12" fillId="2" borderId="0" xfId="0" applyFont="1" applyFill="1" applyBorder="1" applyAlignment="1" applyProtection="1">
      <alignment horizontal="left" vertical="center"/>
      <protection hidden="1"/>
    </xf>
    <xf numFmtId="0" fontId="4" fillId="2" borderId="0" xfId="0" applyFont="1" applyFill="1" applyBorder="1" applyAlignment="1" applyProtection="1">
      <alignment horizontal="left"/>
      <protection hidden="1"/>
    </xf>
    <xf numFmtId="0" fontId="4" fillId="2" borderId="0" xfId="0" applyFont="1" applyFill="1" applyBorder="1" applyAlignment="1" applyProtection="1">
      <alignment horizontal="center"/>
      <protection hidden="1"/>
    </xf>
    <xf numFmtId="0" fontId="4" fillId="2" borderId="1" xfId="0" applyFont="1" applyFill="1" applyBorder="1" applyAlignment="1" applyProtection="1">
      <alignment horizontal="left" vertical="center"/>
      <protection hidden="1"/>
    </xf>
    <xf numFmtId="0" fontId="4" fillId="2" borderId="6" xfId="0" applyFont="1" applyFill="1" applyBorder="1" applyAlignment="1" applyProtection="1">
      <alignment horizontal="left" vertical="center"/>
      <protection hidden="1"/>
    </xf>
    <xf numFmtId="0" fontId="4" fillId="2" borderId="2"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4" fillId="2" borderId="9"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2" fillId="2" borderId="5" xfId="0" applyFont="1" applyFill="1" applyBorder="1" applyAlignment="1" applyProtection="1">
      <alignment horizontal="left"/>
      <protection hidden="1"/>
    </xf>
    <xf numFmtId="0" fontId="11" fillId="2" borderId="11" xfId="18" applyFont="1" applyFill="1" applyBorder="1" applyAlignment="1" applyProtection="1">
      <alignment vertical="center"/>
      <protection hidden="1"/>
    </xf>
    <xf numFmtId="0" fontId="9" fillId="2" borderId="12" xfId="0"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left" vertical="center"/>
      <protection hidden="1"/>
    </xf>
    <xf numFmtId="0" fontId="9" fillId="2" borderId="6" xfId="0" applyFont="1" applyFill="1" applyBorder="1" applyAlignment="1" applyProtection="1">
      <alignment horizontal="left" vertical="center"/>
      <protection hidden="1"/>
    </xf>
    <xf numFmtId="0" fontId="4" fillId="2" borderId="11" xfId="0" applyFont="1" applyFill="1" applyBorder="1" applyAlignment="1" applyProtection="1">
      <alignment horizontal="left" vertical="center"/>
      <protection hidden="1"/>
    </xf>
    <xf numFmtId="0" fontId="9" fillId="2" borderId="9" xfId="0" applyFont="1" applyFill="1" applyBorder="1" applyAlignment="1" applyProtection="1">
      <alignment horizontal="left" vertical="center"/>
      <protection hidden="1"/>
    </xf>
    <xf numFmtId="49" fontId="10" fillId="2" borderId="16" xfId="0" applyNumberFormat="1" applyFont="1" applyFill="1" applyBorder="1" applyAlignment="1" applyProtection="1">
      <alignment horizontal="right" vertical="center"/>
      <protection hidden="1"/>
    </xf>
    <xf numFmtId="0" fontId="4" fillId="2" borderId="17"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hidden="1"/>
    </xf>
    <xf numFmtId="176" fontId="9" fillId="2" borderId="18" xfId="0" applyNumberFormat="1"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locked="0"/>
    </xf>
    <xf numFmtId="0" fontId="2" fillId="2" borderId="0" xfId="0" applyFont="1" applyFill="1" applyBorder="1" applyAlignment="1" applyProtection="1">
      <alignment horizontal="left"/>
      <protection hidden="1"/>
    </xf>
    <xf numFmtId="0" fontId="12" fillId="2" borderId="0" xfId="0" applyFont="1" applyFill="1" applyBorder="1" applyAlignment="1" applyProtection="1">
      <alignment horizontal="left"/>
      <protection hidden="1"/>
    </xf>
    <xf numFmtId="176" fontId="12" fillId="2" borderId="0" xfId="0" applyNumberFormat="1" applyFont="1" applyFill="1" applyBorder="1" applyAlignment="1" applyProtection="1">
      <alignment horizontal="left"/>
      <protection hidden="1"/>
    </xf>
    <xf numFmtId="0" fontId="12" fillId="2" borderId="0" xfId="0" applyFont="1" applyFill="1" applyAlignment="1" applyProtection="1">
      <alignment horizontal="left"/>
      <protection hidden="1"/>
    </xf>
    <xf numFmtId="0" fontId="12" fillId="0" borderId="0" xfId="0" applyFont="1" applyAlignment="1" applyProtection="1">
      <alignment horizontal="left"/>
      <protection hidden="1"/>
    </xf>
    <xf numFmtId="49" fontId="4" fillId="2" borderId="19" xfId="0" applyNumberFormat="1"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20" xfId="0" applyFont="1" applyFill="1" applyBorder="1" applyAlignment="1" applyProtection="1">
      <alignment horizontal="left" vertical="center"/>
      <protection hidden="1"/>
    </xf>
    <xf numFmtId="0" fontId="4" fillId="2" borderId="5" xfId="0" applyFont="1" applyFill="1" applyBorder="1" applyAlignment="1" applyProtection="1">
      <alignment horizontal="center" vertical="center"/>
      <protection hidden="1"/>
    </xf>
    <xf numFmtId="0" fontId="4" fillId="2" borderId="21" xfId="0" applyFont="1" applyFill="1" applyBorder="1" applyAlignment="1" applyProtection="1">
      <alignment horizontal="left" vertical="center"/>
      <protection hidden="1"/>
    </xf>
    <xf numFmtId="0" fontId="10" fillId="0" borderId="22" xfId="0" applyNumberFormat="1" applyFont="1" applyFill="1" applyBorder="1" applyAlignment="1" applyProtection="1">
      <alignment horizontal="center" vertical="center"/>
      <protection locked="0"/>
    </xf>
    <xf numFmtId="0" fontId="11" fillId="2" borderId="16" xfId="18" applyFont="1" applyFill="1" applyBorder="1" applyAlignment="1" applyProtection="1">
      <alignment vertical="center"/>
      <protection hidden="1"/>
    </xf>
    <xf numFmtId="0" fontId="9" fillId="0" borderId="23"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justify" wrapText="1"/>
      <protection hidden="1"/>
    </xf>
    <xf numFmtId="49" fontId="10" fillId="0" borderId="0" xfId="0" applyNumberFormat="1" applyFont="1" applyFill="1" applyBorder="1" applyAlignment="1" applyProtection="1">
      <alignment horizontal="left" vertical="justify"/>
      <protection hidden="1"/>
    </xf>
    <xf numFmtId="0" fontId="10" fillId="0" borderId="0" xfId="0" applyFont="1" applyFill="1" applyBorder="1" applyAlignment="1" applyProtection="1">
      <alignment horizontal="left" vertical="top" wrapText="1"/>
      <protection hidden="1"/>
    </xf>
    <xf numFmtId="0" fontId="0" fillId="0" borderId="0" xfId="0" applyFont="1" applyAlignment="1" applyProtection="1">
      <alignment horizontal="left" vertical="center"/>
      <protection hidden="1"/>
    </xf>
    <xf numFmtId="0" fontId="0" fillId="2" borderId="10" xfId="0" applyFont="1" applyFill="1" applyBorder="1" applyAlignment="1" applyProtection="1">
      <alignment horizontal="left" vertical="center"/>
      <protection hidden="1"/>
    </xf>
    <xf numFmtId="0" fontId="0" fillId="2" borderId="16" xfId="0" applyFont="1" applyFill="1" applyBorder="1" applyAlignment="1" applyProtection="1">
      <alignment vertical="center"/>
      <protection hidden="1"/>
    </xf>
    <xf numFmtId="0" fontId="0" fillId="2" borderId="0" xfId="0" applyFont="1" applyFill="1" applyAlignment="1" applyProtection="1">
      <alignment horizontal="left"/>
      <protection hidden="1"/>
    </xf>
    <xf numFmtId="0" fontId="0" fillId="0" borderId="0" xfId="0" applyFont="1" applyAlignment="1" applyProtection="1">
      <alignment horizontal="left"/>
      <protection hidden="1"/>
    </xf>
    <xf numFmtId="0" fontId="0" fillId="2" borderId="0" xfId="0" applyFont="1" applyFill="1" applyBorder="1" applyAlignment="1" applyProtection="1">
      <alignment horizontal="left" vertical="center"/>
      <protection hidden="1"/>
    </xf>
    <xf numFmtId="0" fontId="0" fillId="2" borderId="0" xfId="0" applyFont="1" applyFill="1" applyAlignment="1" applyProtection="1">
      <alignment horizontal="left" vertical="center"/>
      <protection hidden="1"/>
    </xf>
    <xf numFmtId="0" fontId="0" fillId="2" borderId="6" xfId="0" applyFont="1" applyFill="1" applyBorder="1" applyAlignment="1" applyProtection="1">
      <alignment horizontal="left" vertical="center"/>
      <protection hidden="1"/>
    </xf>
    <xf numFmtId="0" fontId="0" fillId="2" borderId="17" xfId="0" applyFont="1" applyFill="1" applyBorder="1" applyAlignment="1" applyProtection="1">
      <alignment horizontal="left" vertical="center"/>
      <protection hidden="1"/>
    </xf>
    <xf numFmtId="176" fontId="0" fillId="2" borderId="24" xfId="0" applyNumberFormat="1" applyFont="1" applyFill="1" applyBorder="1" applyAlignment="1" applyProtection="1">
      <alignment horizontal="center" vertical="center"/>
      <protection hidden="1"/>
    </xf>
    <xf numFmtId="0" fontId="0" fillId="2" borderId="7" xfId="0" applyFont="1" applyFill="1" applyBorder="1" applyAlignment="1" applyProtection="1">
      <alignment horizontal="left" vertical="center"/>
      <protection hidden="1"/>
    </xf>
    <xf numFmtId="0" fontId="0" fillId="2" borderId="9" xfId="0" applyFont="1" applyFill="1" applyBorder="1" applyAlignment="1" applyProtection="1">
      <alignment horizontal="left" vertical="center"/>
      <protection hidden="1"/>
    </xf>
    <xf numFmtId="2" fontId="0" fillId="2" borderId="25" xfId="0" applyNumberFormat="1" applyFont="1" applyFill="1" applyBorder="1" applyAlignment="1" applyProtection="1">
      <alignment horizontal="center" vertical="center"/>
      <protection hidden="1"/>
    </xf>
    <xf numFmtId="0" fontId="0" fillId="2" borderId="11" xfId="0" applyFont="1" applyFill="1" applyBorder="1" applyAlignment="1" applyProtection="1">
      <alignment horizontal="left" vertical="center"/>
      <protection hidden="1"/>
    </xf>
    <xf numFmtId="176" fontId="0" fillId="2" borderId="22" xfId="0" applyNumberFormat="1" applyFont="1" applyFill="1" applyBorder="1" applyAlignment="1" applyProtection="1">
      <alignment horizontal="center" vertical="center"/>
      <protection hidden="1"/>
    </xf>
    <xf numFmtId="0" fontId="0" fillId="0" borderId="0" xfId="0" applyFont="1" applyAlignment="1" applyProtection="1">
      <alignment horizontal="left"/>
      <protection hidden="1"/>
    </xf>
    <xf numFmtId="0" fontId="0" fillId="0" borderId="0" xfId="0" applyFont="1" applyAlignment="1" applyProtection="1">
      <alignment horizontal="left"/>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0" fontId="0" fillId="2" borderId="19" xfId="0" applyFont="1" applyFill="1" applyBorder="1" applyAlignment="1" applyProtection="1">
      <alignment horizontal="left" vertical="center"/>
      <protection hidden="1"/>
    </xf>
    <xf numFmtId="0" fontId="0" fillId="2" borderId="26" xfId="0" applyFont="1" applyFill="1" applyBorder="1" applyAlignment="1" applyProtection="1">
      <alignment horizontal="left" vertical="center"/>
      <protection hidden="1"/>
    </xf>
    <xf numFmtId="0" fontId="0" fillId="0" borderId="0"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horizontal="left" vertical="center"/>
      <protection hidden="1"/>
    </xf>
    <xf numFmtId="0" fontId="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2" fillId="0" borderId="0" xfId="0" applyFont="1" applyAlignment="1" applyProtection="1">
      <alignment horizontal="left" vertical="center" wrapText="1"/>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6" fillId="0" borderId="0" xfId="0" applyFont="1" applyAlignment="1" applyProtection="1">
      <alignment horizontal="left" vertical="center"/>
      <protection hidden="1"/>
    </xf>
    <xf numFmtId="178" fontId="4" fillId="2" borderId="0" xfId="0" applyNumberFormat="1" applyFont="1" applyFill="1" applyBorder="1" applyAlignment="1" applyProtection="1">
      <alignment horizontal="left"/>
      <protection hidden="1"/>
    </xf>
    <xf numFmtId="49" fontId="4" fillId="2" borderId="0" xfId="0" applyNumberFormat="1" applyFont="1" applyFill="1" applyBorder="1" applyAlignment="1" applyProtection="1">
      <alignment horizontal="left" vertical="center"/>
      <protection hidden="1"/>
    </xf>
    <xf numFmtId="49" fontId="4" fillId="2" borderId="15" xfId="0" applyNumberFormat="1" applyFont="1" applyFill="1" applyBorder="1" applyAlignment="1" applyProtection="1">
      <alignment horizontal="left" vertical="center"/>
      <protection hidden="1"/>
    </xf>
    <xf numFmtId="49" fontId="4" fillId="2" borderId="0" xfId="0" applyNumberFormat="1" applyFont="1" applyFill="1" applyBorder="1" applyAlignment="1" applyProtection="1">
      <alignment horizontal="center" vertical="center"/>
      <protection hidden="1"/>
    </xf>
    <xf numFmtId="49" fontId="0" fillId="2" borderId="19" xfId="0" applyNumberFormat="1" applyFont="1" applyFill="1" applyBorder="1" applyAlignment="1" applyProtection="1">
      <alignment horizontal="left" vertical="center"/>
      <protection hidden="1"/>
    </xf>
    <xf numFmtId="0" fontId="15" fillId="3" borderId="0" xfId="0" applyFont="1" applyFill="1" applyBorder="1" applyAlignment="1" applyProtection="1">
      <alignment horizontal="left" vertical="center"/>
      <protection hidden="1"/>
    </xf>
    <xf numFmtId="0" fontId="9" fillId="3" borderId="0" xfId="0" applyFont="1" applyFill="1" applyBorder="1" applyAlignment="1" applyProtection="1">
      <alignment horizontal="left" vertical="center"/>
      <protection hidden="1"/>
    </xf>
    <xf numFmtId="0" fontId="10" fillId="0" borderId="22" xfId="0" applyNumberFormat="1"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5"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Border="1" applyAlignment="1" applyProtection="1">
      <alignment horizontal="left" vertical="top" wrapText="1"/>
      <protection/>
    </xf>
    <xf numFmtId="0" fontId="10" fillId="0" borderId="0" xfId="0" applyFont="1" applyAlignment="1" applyProtection="1">
      <alignment horizontal="left" vertical="top" wrapText="1"/>
      <protection/>
    </xf>
    <xf numFmtId="0" fontId="10" fillId="0" borderId="22" xfId="0" applyNumberFormat="1" applyFont="1" applyFill="1" applyBorder="1" applyAlignment="1" applyProtection="1">
      <alignment horizontal="center" vertical="center"/>
      <protection hidden="1" locked="0"/>
    </xf>
    <xf numFmtId="0" fontId="4" fillId="0" borderId="2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28" xfId="0" applyFont="1" applyFill="1" applyBorder="1" applyAlignment="1" applyProtection="1">
      <alignment horizontal="left" vertical="center"/>
      <protection hidden="1"/>
    </xf>
    <xf numFmtId="0" fontId="4" fillId="0" borderId="5" xfId="0" applyFont="1" applyFill="1" applyBorder="1" applyAlignment="1" applyProtection="1">
      <alignment horizontal="left" vertical="center"/>
      <protection hidden="1"/>
    </xf>
    <xf numFmtId="0" fontId="4" fillId="0" borderId="27" xfId="0" applyFont="1" applyFill="1" applyBorder="1" applyAlignment="1" applyProtection="1">
      <alignment horizontal="left" vertical="center"/>
      <protection hidden="1" locked="0"/>
    </xf>
    <xf numFmtId="0" fontId="4" fillId="0" borderId="0" xfId="0" applyFont="1" applyFill="1" applyBorder="1" applyAlignment="1" applyProtection="1">
      <alignment horizontal="left" vertical="center"/>
      <protection hidden="1" locked="0"/>
    </xf>
    <xf numFmtId="0" fontId="4" fillId="0" borderId="28" xfId="0" applyFont="1" applyFill="1" applyBorder="1" applyAlignment="1" applyProtection="1">
      <alignment horizontal="left" vertical="center"/>
      <protection hidden="1" locked="0"/>
    </xf>
    <xf numFmtId="0" fontId="4" fillId="0" borderId="5" xfId="0" applyFont="1" applyFill="1" applyBorder="1" applyAlignment="1" applyProtection="1">
      <alignment horizontal="left" vertical="center"/>
      <protection hidden="1" locked="0"/>
    </xf>
    <xf numFmtId="0" fontId="0" fillId="0" borderId="0" xfId="0" applyFont="1" applyAlignment="1" applyProtection="1">
      <alignment horizontal="left" vertical="center"/>
      <protection hidden="1"/>
    </xf>
    <xf numFmtId="0" fontId="0" fillId="2" borderId="10" xfId="0" applyFont="1" applyFill="1" applyBorder="1" applyAlignment="1" applyProtection="1">
      <alignment horizontal="left" vertical="center"/>
      <protection hidden="1"/>
    </xf>
    <xf numFmtId="0" fontId="0" fillId="2" borderId="16" xfId="0" applyFont="1" applyFill="1" applyBorder="1" applyAlignment="1" applyProtection="1">
      <alignment vertical="center"/>
      <protection hidden="1"/>
    </xf>
    <xf numFmtId="0" fontId="0" fillId="2" borderId="0" xfId="0" applyFont="1" applyFill="1" applyAlignment="1" applyProtection="1">
      <alignment horizontal="left"/>
      <protection hidden="1"/>
    </xf>
    <xf numFmtId="0" fontId="0" fillId="0" borderId="0" xfId="0" applyFont="1" applyAlignment="1" applyProtection="1">
      <alignment horizontal="left"/>
      <protection hidden="1"/>
    </xf>
    <xf numFmtId="0" fontId="0" fillId="2" borderId="0" xfId="0" applyFont="1" applyFill="1" applyBorder="1" applyAlignment="1" applyProtection="1">
      <alignment horizontal="left" vertical="center"/>
      <protection hidden="1"/>
    </xf>
    <xf numFmtId="0" fontId="0" fillId="2" borderId="0" xfId="0" applyFont="1" applyFill="1" applyAlignment="1" applyProtection="1">
      <alignment horizontal="left" vertical="center"/>
      <protection hidden="1"/>
    </xf>
    <xf numFmtId="0" fontId="0" fillId="2" borderId="6" xfId="0" applyFont="1" applyFill="1" applyBorder="1" applyAlignment="1" applyProtection="1">
      <alignment horizontal="left" vertical="center"/>
      <protection hidden="1"/>
    </xf>
    <xf numFmtId="0" fontId="0" fillId="2" borderId="17" xfId="0" applyFont="1" applyFill="1" applyBorder="1" applyAlignment="1" applyProtection="1">
      <alignment horizontal="left" vertical="center"/>
      <protection hidden="1"/>
    </xf>
    <xf numFmtId="176" fontId="0" fillId="2" borderId="24" xfId="0" applyNumberFormat="1" applyFont="1" applyFill="1" applyBorder="1" applyAlignment="1" applyProtection="1">
      <alignment horizontal="center" vertical="center"/>
      <protection hidden="1"/>
    </xf>
    <xf numFmtId="0" fontId="0" fillId="2" borderId="7" xfId="0" applyFont="1" applyFill="1" applyBorder="1" applyAlignment="1" applyProtection="1">
      <alignment horizontal="left" vertical="center"/>
      <protection hidden="1"/>
    </xf>
    <xf numFmtId="0" fontId="0" fillId="2" borderId="9" xfId="0" applyFont="1" applyFill="1" applyBorder="1" applyAlignment="1" applyProtection="1">
      <alignment horizontal="left" vertical="center"/>
      <protection hidden="1"/>
    </xf>
    <xf numFmtId="2" fontId="0" fillId="2" borderId="25" xfId="0" applyNumberFormat="1" applyFont="1" applyFill="1" applyBorder="1" applyAlignment="1" applyProtection="1">
      <alignment horizontal="center" vertical="center"/>
      <protection hidden="1"/>
    </xf>
    <xf numFmtId="0" fontId="0" fillId="2" borderId="11" xfId="0" applyFont="1" applyFill="1" applyBorder="1" applyAlignment="1" applyProtection="1">
      <alignment horizontal="left" vertical="center"/>
      <protection hidden="1"/>
    </xf>
    <xf numFmtId="176" fontId="0" fillId="2" borderId="22" xfId="0" applyNumberFormat="1" applyFont="1" applyFill="1" applyBorder="1" applyAlignment="1" applyProtection="1">
      <alignment horizontal="center" vertical="center"/>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49" fontId="0" fillId="2" borderId="19" xfId="0" applyNumberFormat="1" applyFont="1" applyFill="1" applyBorder="1" applyAlignment="1" applyProtection="1">
      <alignment horizontal="left" vertical="center"/>
      <protection hidden="1"/>
    </xf>
    <xf numFmtId="0" fontId="0" fillId="2" borderId="26" xfId="0" applyFont="1" applyFill="1" applyBorder="1" applyAlignment="1" applyProtection="1">
      <alignment horizontal="left" vertical="center"/>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1" fillId="2" borderId="3" xfId="0" applyFont="1" applyFill="1" applyBorder="1" applyAlignment="1" applyProtection="1">
      <alignment horizontal="left" vertical="center" wrapText="1"/>
      <protection hidden="1"/>
    </xf>
    <xf numFmtId="0" fontId="0" fillId="2" borderId="3" xfId="0" applyFont="1" applyFill="1" applyBorder="1" applyAlignment="1" applyProtection="1">
      <alignment vertical="center" wrapText="1"/>
      <protection hidden="1"/>
    </xf>
    <xf numFmtId="0" fontId="6" fillId="2" borderId="29" xfId="0" applyFont="1" applyFill="1" applyBorder="1" applyAlignment="1" applyProtection="1">
      <alignment horizontal="left" vertical="center" wrapText="1"/>
      <protection hidden="1"/>
    </xf>
    <xf numFmtId="0" fontId="6" fillId="2" borderId="29" xfId="0" applyFont="1" applyFill="1" applyBorder="1" applyAlignment="1" applyProtection="1">
      <alignment vertical="center" wrapText="1"/>
      <protection hidden="1"/>
    </xf>
    <xf numFmtId="0" fontId="9" fillId="2" borderId="4" xfId="0" applyFont="1" applyFill="1" applyBorder="1" applyAlignment="1" applyProtection="1">
      <alignment horizontal="left" vertical="center" wrapText="1"/>
      <protection hidden="1"/>
    </xf>
    <xf numFmtId="0" fontId="0" fillId="2" borderId="4" xfId="0" applyFont="1" applyFill="1" applyBorder="1" applyAlignment="1" applyProtection="1">
      <alignment horizontal="left" vertical="center" wrapText="1"/>
      <protection hidden="1"/>
    </xf>
    <xf numFmtId="0" fontId="0" fillId="0" borderId="9" xfId="0" applyFont="1" applyBorder="1" applyAlignment="1" applyProtection="1">
      <alignment horizontal="center" vertical="center"/>
      <protection/>
    </xf>
    <xf numFmtId="0" fontId="3" fillId="0" borderId="18"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4" fillId="2" borderId="30" xfId="0" applyFont="1" applyFill="1" applyBorder="1" applyAlignment="1" applyProtection="1">
      <alignment horizontal="left" vertical="center" wrapText="1"/>
      <protection hidden="1"/>
    </xf>
    <xf numFmtId="0" fontId="4" fillId="2" borderId="17" xfId="0" applyFont="1" applyFill="1" applyBorder="1" applyAlignment="1" applyProtection="1">
      <alignment horizontal="left" vertical="center" wrapText="1"/>
      <protection hidden="1"/>
    </xf>
    <xf numFmtId="0" fontId="4" fillId="0" borderId="9" xfId="0" applyFont="1" applyBorder="1" applyAlignment="1" applyProtection="1">
      <alignment horizontal="left" vertical="center"/>
      <protection/>
    </xf>
    <xf numFmtId="0" fontId="9" fillId="2" borderId="2" xfId="0" applyFont="1" applyFill="1" applyBorder="1" applyAlignment="1" applyProtection="1">
      <alignment horizontal="center" vertical="center"/>
      <protection hidden="1"/>
    </xf>
    <xf numFmtId="49" fontId="4" fillId="2" borderId="5" xfId="0" applyNumberFormat="1" applyFont="1" applyFill="1" applyBorder="1" applyAlignment="1" applyProtection="1">
      <alignment horizontal="left" vertical="center"/>
      <protection hidden="1"/>
    </xf>
    <xf numFmtId="49" fontId="4" fillId="2" borderId="21" xfId="0" applyNumberFormat="1" applyFont="1" applyFill="1" applyBorder="1" applyAlignment="1" applyProtection="1">
      <alignment horizontal="left" vertical="center"/>
      <protection hidden="1"/>
    </xf>
    <xf numFmtId="49" fontId="4" fillId="2" borderId="5" xfId="0" applyNumberFormat="1" applyFont="1" applyFill="1" applyBorder="1" applyAlignment="1" applyProtection="1">
      <alignment horizontal="center" vertical="center"/>
      <protection hidden="1"/>
    </xf>
    <xf numFmtId="49" fontId="0" fillId="2" borderId="26" xfId="0" applyNumberFormat="1" applyFont="1" applyFill="1" applyBorder="1" applyAlignment="1" applyProtection="1">
      <alignment horizontal="left" vertical="center"/>
      <protection hidden="1"/>
    </xf>
    <xf numFmtId="0" fontId="9" fillId="3" borderId="0" xfId="0" applyFont="1" applyFill="1" applyBorder="1" applyAlignment="1" applyProtection="1">
      <alignment horizontal="left" vertical="center"/>
      <protection hidden="1"/>
    </xf>
    <xf numFmtId="0" fontId="9" fillId="3" borderId="0" xfId="0" applyFont="1" applyFill="1" applyBorder="1" applyAlignment="1" applyProtection="1">
      <alignment vertical="center"/>
      <protection/>
    </xf>
    <xf numFmtId="0" fontId="10" fillId="0" borderId="0" xfId="0" applyFont="1" applyFill="1" applyBorder="1" applyAlignment="1" applyProtection="1">
      <alignment horizontal="left" vertical="top" wrapText="1"/>
      <protection hidden="1"/>
    </xf>
    <xf numFmtId="0" fontId="10" fillId="0" borderId="0" xfId="0" applyFont="1" applyBorder="1" applyAlignment="1" applyProtection="1">
      <alignment horizontal="left" vertical="top" wrapText="1"/>
      <protection/>
    </xf>
    <xf numFmtId="0" fontId="10" fillId="0" borderId="0" xfId="0" applyFont="1" applyFill="1" applyBorder="1" applyAlignment="1" applyProtection="1">
      <alignment horizontal="left" vertical="justify" wrapText="1"/>
      <protection hidden="1"/>
    </xf>
    <xf numFmtId="0" fontId="10" fillId="0" borderId="0" xfId="0" applyFont="1" applyBorder="1" applyAlignment="1" applyProtection="1">
      <alignment horizontal="left" vertical="justify" wrapText="1"/>
      <protection/>
    </xf>
    <xf numFmtId="0" fontId="10" fillId="0" borderId="0" xfId="0" applyFont="1" applyAlignment="1" applyProtection="1">
      <alignment horizontal="left" vertical="top" wrapText="1"/>
      <protection/>
    </xf>
    <xf numFmtId="0" fontId="17" fillId="3" borderId="31" xfId="0" applyFont="1" applyFill="1" applyBorder="1" applyAlignment="1" applyProtection="1">
      <alignment horizontal="center" vertical="center"/>
      <protection hidden="1"/>
    </xf>
    <xf numFmtId="0" fontId="17" fillId="3" borderId="29" xfId="0" applyFont="1" applyFill="1" applyBorder="1" applyAlignment="1" applyProtection="1">
      <alignment horizontal="center" vertical="center"/>
      <protection hidden="1"/>
    </xf>
    <xf numFmtId="0" fontId="18" fillId="3" borderId="29" xfId="0" applyFont="1" applyFill="1" applyBorder="1" applyAlignment="1" applyProtection="1">
      <alignment horizontal="center" vertical="center"/>
      <protection/>
    </xf>
    <xf numFmtId="0" fontId="18" fillId="3" borderId="32" xfId="0" applyFont="1" applyFill="1" applyBorder="1" applyAlignment="1" applyProtection="1">
      <alignment horizontal="center" vertical="center"/>
      <protection/>
    </xf>
    <xf numFmtId="0" fontId="15" fillId="3" borderId="0" xfId="0" applyFont="1" applyFill="1" applyBorder="1" applyAlignment="1" applyProtection="1">
      <alignment vertical="center"/>
      <protection/>
    </xf>
    <xf numFmtId="0" fontId="10" fillId="0" borderId="0" xfId="0" applyFont="1" applyFill="1" applyBorder="1" applyAlignment="1" applyProtection="1">
      <alignment vertical="top" wrapText="1"/>
      <protection hidden="1"/>
    </xf>
    <xf numFmtId="0" fontId="10" fillId="0" borderId="0" xfId="0" applyFont="1" applyBorder="1" applyAlignment="1" applyProtection="1">
      <alignment vertical="top" wrapText="1"/>
      <protection/>
    </xf>
    <xf numFmtId="0" fontId="1" fillId="2" borderId="18" xfId="0" applyFont="1" applyFill="1" applyBorder="1" applyAlignment="1" applyProtection="1">
      <alignment horizontal="left" vertical="center" wrapText="1"/>
      <protection hidden="1"/>
    </xf>
    <xf numFmtId="0" fontId="0" fillId="2" borderId="18" xfId="0" applyFont="1" applyFill="1" applyBorder="1" applyAlignment="1" applyProtection="1">
      <alignment vertical="center" wrapText="1"/>
      <protection hidden="1"/>
    </xf>
    <xf numFmtId="0" fontId="9" fillId="2" borderId="2" xfId="0" applyFont="1" applyFill="1" applyBorder="1" applyAlignment="1" applyProtection="1">
      <alignment horizontal="left" vertical="center"/>
      <protection hidden="1"/>
    </xf>
    <xf numFmtId="0" fontId="4" fillId="0" borderId="7" xfId="0" applyFont="1" applyBorder="1" applyAlignment="1" applyProtection="1">
      <alignment horizontal="left" vertical="center"/>
      <protection/>
    </xf>
    <xf numFmtId="0" fontId="0" fillId="2" borderId="12" xfId="0" applyFont="1" applyFill="1" applyBorder="1" applyAlignment="1" applyProtection="1">
      <alignment horizontal="left" vertical="center" wrapText="1"/>
      <protection hidden="1"/>
    </xf>
    <xf numFmtId="0" fontId="1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7" fillId="3" borderId="29" xfId="0" applyFont="1" applyFill="1" applyBorder="1" applyAlignment="1" applyProtection="1">
      <alignment horizontal="center" vertical="center"/>
      <protection hidden="1"/>
    </xf>
    <xf numFmtId="0" fontId="0" fillId="3" borderId="29" xfId="0" applyFont="1" applyFill="1" applyBorder="1" applyAlignment="1" applyProtection="1">
      <alignment horizontal="center" vertical="center"/>
      <protection/>
    </xf>
    <xf numFmtId="0" fontId="0" fillId="3" borderId="32" xfId="0" applyFont="1" applyFill="1" applyBorder="1" applyAlignment="1" applyProtection="1">
      <alignment horizontal="center" vertical="center"/>
      <protection/>
    </xf>
    <xf numFmtId="0" fontId="1" fillId="2" borderId="4" xfId="0" applyFont="1" applyFill="1" applyBorder="1" applyAlignment="1" applyProtection="1">
      <alignment horizontal="left" vertical="center" wrapText="1"/>
      <protection hidden="1"/>
    </xf>
    <xf numFmtId="0" fontId="0" fillId="2" borderId="4" xfId="0" applyFont="1" applyFill="1" applyBorder="1" applyAlignment="1" applyProtection="1">
      <alignment vertical="center" wrapText="1"/>
      <protection hidden="1"/>
    </xf>
    <xf numFmtId="0" fontId="9" fillId="2" borderId="8" xfId="0" applyFont="1" applyFill="1" applyBorder="1" applyAlignment="1" applyProtection="1">
      <alignment horizontal="left" vertical="center"/>
      <protection hidden="1"/>
    </xf>
    <xf numFmtId="0" fontId="0" fillId="2" borderId="10" xfId="0" applyFont="1" applyFill="1" applyBorder="1" applyAlignment="1" applyProtection="1">
      <alignment horizontal="left" vertical="center"/>
      <protection hidden="1"/>
    </xf>
    <xf numFmtId="0" fontId="10" fillId="0" borderId="33" xfId="0" applyNumberFormat="1" applyFont="1" applyFill="1" applyBorder="1" applyAlignment="1" applyProtection="1">
      <alignment horizontal="left" vertical="center"/>
      <protection/>
    </xf>
    <xf numFmtId="0" fontId="0" fillId="0" borderId="6" xfId="0" applyNumberFormat="1" applyFont="1" applyFill="1" applyBorder="1" applyAlignment="1" applyProtection="1">
      <alignment horizontal="left" vertical="center"/>
      <protection/>
    </xf>
    <xf numFmtId="0" fontId="0" fillId="0" borderId="24" xfId="0" applyNumberFormat="1" applyFont="1" applyFill="1" applyBorder="1" applyAlignment="1" applyProtection="1">
      <alignment horizontal="left" vertical="center"/>
      <protection/>
    </xf>
    <xf numFmtId="0" fontId="10" fillId="0" borderId="34" xfId="0" applyNumberFormat="1" applyFont="1" applyFill="1" applyBorder="1" applyAlignment="1" applyProtection="1">
      <alignment horizontal="left" vertical="center"/>
      <protection/>
    </xf>
    <xf numFmtId="0" fontId="0" fillId="0" borderId="7" xfId="0" applyNumberFormat="1" applyFont="1" applyFill="1" applyBorder="1" applyAlignment="1" applyProtection="1">
      <alignment horizontal="left" vertical="center"/>
      <protection/>
    </xf>
    <xf numFmtId="0" fontId="0" fillId="0" borderId="25" xfId="0" applyNumberFormat="1" applyFont="1" applyFill="1" applyBorder="1" applyAlignment="1" applyProtection="1">
      <alignment horizontal="left" vertical="center"/>
      <protection/>
    </xf>
    <xf numFmtId="0" fontId="9" fillId="2" borderId="1" xfId="0" applyFont="1" applyFill="1" applyBorder="1" applyAlignment="1" applyProtection="1">
      <alignment horizontal="center" vertical="center"/>
      <protection hidden="1"/>
    </xf>
    <xf numFmtId="0" fontId="0" fillId="0" borderId="17" xfId="0" applyFont="1" applyBorder="1" applyAlignment="1" applyProtection="1">
      <alignment horizontal="center" vertical="center"/>
      <protection/>
    </xf>
    <xf numFmtId="0" fontId="6" fillId="2" borderId="23" xfId="0" applyFont="1" applyFill="1" applyBorder="1" applyAlignment="1" applyProtection="1">
      <alignment horizontal="left" vertical="center" wrapText="1"/>
      <protection hidden="1"/>
    </xf>
    <xf numFmtId="0" fontId="6" fillId="2" borderId="0" xfId="0" applyFont="1" applyFill="1" applyBorder="1" applyAlignment="1" applyProtection="1">
      <alignment vertical="center" wrapText="1"/>
      <protection hidden="1"/>
    </xf>
    <xf numFmtId="178" fontId="14" fillId="0" borderId="0" xfId="0" applyNumberFormat="1" applyFont="1" applyFill="1" applyBorder="1" applyAlignment="1" applyProtection="1">
      <alignment horizontal="left"/>
      <protection/>
    </xf>
    <xf numFmtId="0" fontId="14" fillId="0" borderId="0" xfId="0" applyFont="1" applyFill="1" applyAlignment="1" applyProtection="1">
      <alignment/>
      <protection/>
    </xf>
    <xf numFmtId="0" fontId="3" fillId="0" borderId="3"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4" fillId="2" borderId="20" xfId="0" applyFont="1" applyFill="1" applyBorder="1" applyAlignment="1" applyProtection="1">
      <alignment horizontal="center" vertical="center" wrapText="1"/>
      <protection hidden="1"/>
    </xf>
    <xf numFmtId="0" fontId="0" fillId="2" borderId="5" xfId="0" applyFont="1" applyFill="1" applyBorder="1" applyAlignment="1" applyProtection="1">
      <alignment horizontal="center" vertical="center" wrapText="1"/>
      <protection hidden="1"/>
    </xf>
    <xf numFmtId="0" fontId="11" fillId="0" borderId="11" xfId="18" applyBorder="1" applyAlignment="1" applyProtection="1">
      <alignment/>
      <protection/>
    </xf>
    <xf numFmtId="0" fontId="0" fillId="0" borderId="10" xfId="0" applyFont="1" applyBorder="1" applyAlignment="1" applyProtection="1">
      <alignment/>
      <protection/>
    </xf>
    <xf numFmtId="0" fontId="4" fillId="2" borderId="0" xfId="0" applyFont="1" applyFill="1" applyBorder="1" applyAlignment="1" applyProtection="1">
      <alignment horizontal="left" wrapText="1"/>
      <protection hidden="1"/>
    </xf>
    <xf numFmtId="0" fontId="0" fillId="2" borderId="0" xfId="0" applyFont="1" applyFill="1" applyAlignment="1" applyProtection="1">
      <alignment wrapText="1"/>
      <protection hidden="1"/>
    </xf>
    <xf numFmtId="49" fontId="4" fillId="2" borderId="35" xfId="0" applyNumberFormat="1" applyFont="1" applyFill="1" applyBorder="1" applyAlignment="1" applyProtection="1">
      <alignment horizontal="center" vertical="center"/>
      <protection hidden="1"/>
    </xf>
    <xf numFmtId="49" fontId="0" fillId="2" borderId="36" xfId="0" applyNumberFormat="1" applyFont="1" applyFill="1" applyBorder="1" applyAlignment="1" applyProtection="1">
      <alignment horizontal="center"/>
      <protection hidden="1"/>
    </xf>
    <xf numFmtId="49" fontId="4" fillId="2" borderId="0" xfId="0" applyNumberFormat="1" applyFont="1" applyFill="1" applyBorder="1" applyAlignment="1" applyProtection="1">
      <alignment horizontal="center" vertical="center"/>
      <protection hidden="1"/>
    </xf>
    <xf numFmtId="49" fontId="0" fillId="2" borderId="0" xfId="0" applyNumberFormat="1"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0" fillId="2" borderId="6" xfId="0" applyFont="1" applyFill="1" applyBorder="1" applyAlignment="1" applyProtection="1">
      <alignment horizontal="center" vertical="center"/>
      <protection hidden="1"/>
    </xf>
    <xf numFmtId="0" fontId="0" fillId="2" borderId="24" xfId="0" applyFont="1" applyFill="1" applyBorder="1" applyAlignment="1" applyProtection="1">
      <alignment horizontal="center" vertical="center"/>
      <protection hidden="1"/>
    </xf>
    <xf numFmtId="0" fontId="4" fillId="2" borderId="1" xfId="0" applyFont="1" applyFill="1" applyBorder="1" applyAlignment="1" applyProtection="1">
      <alignment horizontal="left" vertical="center"/>
      <protection hidden="1"/>
    </xf>
    <xf numFmtId="0" fontId="4" fillId="2" borderId="6" xfId="0" applyFont="1" applyFill="1" applyBorder="1" applyAlignment="1" applyProtection="1">
      <alignment horizontal="left" vertical="center"/>
      <protection hidden="1"/>
    </xf>
    <xf numFmtId="0" fontId="0" fillId="2" borderId="17" xfId="0" applyFont="1" applyFill="1" applyBorder="1" applyAlignment="1" applyProtection="1">
      <alignment horizontal="left" vertical="center"/>
      <protection hidden="1"/>
    </xf>
    <xf numFmtId="0" fontId="2" fillId="2" borderId="23" xfId="0" applyFont="1" applyFill="1" applyBorder="1" applyAlignment="1" applyProtection="1">
      <alignment horizontal="left"/>
      <protection hidden="1"/>
    </xf>
    <xf numFmtId="0" fontId="0" fillId="2" borderId="23" xfId="0" applyFont="1" applyFill="1" applyBorder="1" applyAlignment="1" applyProtection="1">
      <alignment/>
      <protection hidden="1"/>
    </xf>
    <xf numFmtId="0" fontId="6" fillId="2" borderId="0" xfId="0" applyFont="1" applyFill="1" applyAlignment="1" applyProtection="1">
      <alignment vertical="center" wrapText="1"/>
      <protection hidden="1"/>
    </xf>
    <xf numFmtId="0" fontId="9" fillId="0" borderId="0" xfId="0" applyFont="1" applyFill="1" applyBorder="1" applyAlignment="1" applyProtection="1">
      <alignment vertical="top" wrapText="1"/>
      <protection hidden="1"/>
    </xf>
    <xf numFmtId="0" fontId="10" fillId="0" borderId="0" xfId="0" applyFont="1" applyFill="1" applyBorder="1" applyAlignment="1" applyProtection="1">
      <alignment vertical="justify" wrapText="1"/>
      <protection hidden="1"/>
    </xf>
    <xf numFmtId="0" fontId="4" fillId="2" borderId="37" xfId="0" applyFont="1" applyFill="1" applyBorder="1" applyAlignment="1" applyProtection="1">
      <alignment horizontal="center" vertical="center" wrapText="1"/>
      <protection hidden="1"/>
    </xf>
    <xf numFmtId="0" fontId="0" fillId="2"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wrapText="1"/>
      <protection/>
    </xf>
    <xf numFmtId="0" fontId="4" fillId="0" borderId="0" xfId="0" applyFont="1" applyAlignment="1" applyProtection="1">
      <alignment wrapText="1"/>
      <protection/>
    </xf>
    <xf numFmtId="178" fontId="0" fillId="0" borderId="0" xfId="0" applyNumberFormat="1" applyFont="1" applyFill="1" applyBorder="1" applyAlignment="1" applyProtection="1">
      <alignment horizontal="left"/>
      <protection/>
    </xf>
    <xf numFmtId="0" fontId="0" fillId="0" borderId="0" xfId="0" applyFont="1" applyFill="1" applyAlignment="1" applyProtection="1">
      <alignment/>
      <protection/>
    </xf>
    <xf numFmtId="0" fontId="3" fillId="0" borderId="18"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178" fontId="0" fillId="0" borderId="0" xfId="0" applyNumberFormat="1" applyFont="1" applyFill="1" applyBorder="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Border="1" applyAlignment="1" applyProtection="1">
      <alignment horizontal="left" wrapText="1"/>
      <protection locked="0"/>
    </xf>
    <xf numFmtId="0" fontId="4" fillId="0" borderId="0" xfId="0" applyFont="1" applyAlignment="1" applyProtection="1">
      <alignment wrapText="1"/>
      <protection locked="0"/>
    </xf>
    <xf numFmtId="0" fontId="3" fillId="0" borderId="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11" fillId="0" borderId="11" xfId="18" applyFont="1" applyBorder="1" applyAlignment="1" applyProtection="1">
      <alignment/>
      <protection locked="0"/>
    </xf>
    <xf numFmtId="0" fontId="0" fillId="0" borderId="10" xfId="0" applyFont="1" applyBorder="1" applyAlignment="1" applyProtection="1">
      <alignment/>
      <protection locked="0"/>
    </xf>
    <xf numFmtId="0" fontId="4" fillId="2" borderId="0" xfId="0" applyFont="1" applyFill="1" applyBorder="1" applyAlignment="1" applyProtection="1">
      <alignment horizontal="left" wrapText="1"/>
      <protection hidden="1" locked="0"/>
    </xf>
    <xf numFmtId="0" fontId="0" fillId="2" borderId="0" xfId="0" applyFont="1" applyFill="1" applyAlignment="1" applyProtection="1">
      <alignment wrapText="1"/>
      <protection hidden="1" locked="0"/>
    </xf>
    <xf numFmtId="0" fontId="4" fillId="2" borderId="35" xfId="0" applyFont="1" applyFill="1" applyBorder="1" applyAlignment="1" applyProtection="1">
      <alignment horizontal="center" vertical="center"/>
      <protection hidden="1"/>
    </xf>
    <xf numFmtId="0" fontId="0" fillId="2" borderId="36" xfId="0" applyFont="1" applyFill="1" applyBorder="1" applyAlignment="1" applyProtection="1">
      <alignment horizontal="center"/>
      <protection hidden="1"/>
    </xf>
    <xf numFmtId="0" fontId="4"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horizontal="center" vertical="center"/>
      <protection hidden="1"/>
    </xf>
    <xf numFmtId="0" fontId="10" fillId="0" borderId="11"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hidden="1"/>
    </xf>
    <xf numFmtId="0" fontId="10" fillId="0" borderId="33" xfId="0" applyNumberFormat="1" applyFont="1" applyFill="1" applyBorder="1" applyAlignment="1" applyProtection="1">
      <alignment horizontal="left" vertical="center"/>
      <protection locked="0"/>
    </xf>
    <xf numFmtId="0" fontId="0" fillId="0" borderId="6" xfId="0" applyNumberFormat="1" applyFont="1" applyFill="1" applyBorder="1" applyAlignment="1" applyProtection="1">
      <alignment horizontal="left" vertical="center"/>
      <protection locked="0"/>
    </xf>
    <xf numFmtId="0" fontId="0" fillId="0" borderId="24" xfId="0" applyNumberFormat="1" applyFont="1" applyFill="1" applyBorder="1" applyAlignment="1" applyProtection="1">
      <alignment horizontal="left" vertical="center"/>
      <protection locked="0"/>
    </xf>
    <xf numFmtId="0" fontId="10" fillId="0" borderId="34" xfId="0" applyNumberFormat="1" applyFont="1" applyFill="1" applyBorder="1" applyAlignment="1" applyProtection="1">
      <alignment horizontal="left" vertical="center"/>
      <protection locked="0"/>
    </xf>
    <xf numFmtId="0" fontId="0" fillId="0" borderId="7" xfId="0" applyNumberFormat="1" applyFont="1" applyFill="1" applyBorder="1" applyAlignment="1" applyProtection="1">
      <alignment horizontal="left" vertical="center"/>
      <protection locked="0"/>
    </xf>
    <xf numFmtId="0" fontId="0" fillId="0" borderId="25" xfId="0" applyNumberFormat="1" applyFont="1" applyFill="1" applyBorder="1" applyAlignment="1" applyProtection="1">
      <alignment horizontal="left" vertical="center"/>
      <protection locked="0"/>
    </xf>
    <xf numFmtId="0" fontId="0" fillId="2" borderId="18" xfId="0" applyFont="1" applyFill="1" applyBorder="1" applyAlignment="1" applyProtection="1">
      <alignment vertical="center" wrapText="1"/>
      <protection hidden="1"/>
    </xf>
    <xf numFmtId="0" fontId="0" fillId="0" borderId="9" xfId="0" applyFont="1" applyBorder="1" applyAlignment="1" applyProtection="1">
      <alignment horizontal="center" vertical="center"/>
      <protection/>
    </xf>
    <xf numFmtId="0" fontId="0" fillId="2" borderId="4" xfId="0" applyFont="1" applyFill="1" applyBorder="1" applyAlignment="1" applyProtection="1">
      <alignment horizontal="left" vertical="center" wrapText="1"/>
      <protection hidden="1"/>
    </xf>
    <xf numFmtId="0" fontId="0" fillId="2" borderId="3" xfId="0" applyFont="1" applyFill="1" applyBorder="1" applyAlignment="1" applyProtection="1">
      <alignment vertical="center" wrapText="1"/>
      <protection hidden="1"/>
    </xf>
    <xf numFmtId="0" fontId="0" fillId="2" borderId="12" xfId="0" applyFont="1" applyFill="1" applyBorder="1" applyAlignment="1" applyProtection="1">
      <alignment horizontal="left" vertical="center" wrapText="1"/>
      <protection hidden="1"/>
    </xf>
    <xf numFmtId="0" fontId="10" fillId="0" borderId="11" xfId="0" applyNumberFormat="1" applyFont="1" applyFill="1" applyBorder="1" applyAlignment="1" applyProtection="1">
      <alignment horizontal="center" vertical="center"/>
      <protection hidden="1" locked="0"/>
    </xf>
    <xf numFmtId="0" fontId="0" fillId="0" borderId="10" xfId="0" applyNumberFormat="1" applyFont="1" applyFill="1" applyBorder="1" applyAlignment="1" applyProtection="1">
      <alignment horizontal="center" vertical="center"/>
      <protection hidden="1" locked="0"/>
    </xf>
    <xf numFmtId="0" fontId="0" fillId="3" borderId="29" xfId="0" applyFont="1" applyFill="1" applyBorder="1" applyAlignment="1" applyProtection="1">
      <alignment horizontal="center" vertical="center"/>
      <protection/>
    </xf>
    <xf numFmtId="0" fontId="0" fillId="3" borderId="32" xfId="0" applyFont="1" applyFill="1" applyBorder="1" applyAlignment="1" applyProtection="1">
      <alignment horizontal="center" vertical="center"/>
      <protection/>
    </xf>
    <xf numFmtId="0" fontId="0" fillId="2" borderId="4" xfId="0" applyFont="1" applyFill="1" applyBorder="1" applyAlignment="1" applyProtection="1">
      <alignment vertical="center" wrapText="1"/>
      <protection hidden="1"/>
    </xf>
    <xf numFmtId="0" fontId="0" fillId="2" borderId="10" xfId="0" applyFont="1" applyFill="1" applyBorder="1" applyAlignment="1" applyProtection="1">
      <alignment horizontal="left" vertical="center"/>
      <protection hidden="1"/>
    </xf>
    <xf numFmtId="0" fontId="10" fillId="0" borderId="33" xfId="0" applyNumberFormat="1" applyFont="1" applyFill="1" applyBorder="1" applyAlignment="1" applyProtection="1">
      <alignment horizontal="left" vertical="center"/>
      <protection hidden="1" locked="0"/>
    </xf>
    <xf numFmtId="0" fontId="0" fillId="0" borderId="6" xfId="0" applyNumberFormat="1" applyFont="1" applyFill="1" applyBorder="1" applyAlignment="1" applyProtection="1">
      <alignment horizontal="left" vertical="center"/>
      <protection hidden="1" locked="0"/>
    </xf>
    <xf numFmtId="0" fontId="0" fillId="0" borderId="24" xfId="0" applyNumberFormat="1" applyFont="1" applyFill="1" applyBorder="1" applyAlignment="1" applyProtection="1">
      <alignment horizontal="left" vertical="center"/>
      <protection hidden="1" locked="0"/>
    </xf>
    <xf numFmtId="0" fontId="10" fillId="0" borderId="34" xfId="0" applyNumberFormat="1" applyFont="1" applyFill="1" applyBorder="1" applyAlignment="1" applyProtection="1">
      <alignment horizontal="left" vertical="center"/>
      <protection hidden="1" locked="0"/>
    </xf>
    <xf numFmtId="0" fontId="0" fillId="0" borderId="7" xfId="0" applyNumberFormat="1" applyFont="1" applyFill="1" applyBorder="1" applyAlignment="1" applyProtection="1">
      <alignment horizontal="left" vertical="center"/>
      <protection hidden="1" locked="0"/>
    </xf>
    <xf numFmtId="0" fontId="0" fillId="0" borderId="25" xfId="0" applyNumberFormat="1" applyFont="1" applyFill="1" applyBorder="1" applyAlignment="1" applyProtection="1">
      <alignment horizontal="left" vertical="center"/>
      <protection hidden="1" locked="0"/>
    </xf>
    <xf numFmtId="0" fontId="0" fillId="0" borderId="17" xfId="0" applyFont="1" applyBorder="1" applyAlignment="1" applyProtection="1">
      <alignment horizontal="center" vertical="center"/>
      <protection/>
    </xf>
    <xf numFmtId="0" fontId="0" fillId="2" borderId="0" xfId="0" applyFont="1" applyFill="1" applyBorder="1" applyAlignment="1" applyProtection="1">
      <alignment horizontal="center" vertical="center" wrapText="1"/>
      <protection hidden="1"/>
    </xf>
    <xf numFmtId="0" fontId="0" fillId="2" borderId="0" xfId="0" applyFont="1" applyFill="1" applyAlignment="1" applyProtection="1">
      <alignment wrapText="1"/>
      <protection hidden="1"/>
    </xf>
    <xf numFmtId="49" fontId="0" fillId="2" borderId="36" xfId="0" applyNumberFormat="1" applyFont="1" applyFill="1" applyBorder="1" applyAlignment="1" applyProtection="1">
      <alignment horizontal="center"/>
      <protection hidden="1"/>
    </xf>
    <xf numFmtId="49" fontId="0" fillId="2" borderId="0" xfId="0" applyNumberFormat="1" applyFont="1" applyFill="1" applyBorder="1" applyAlignment="1" applyProtection="1">
      <alignment horizontal="center" vertical="center"/>
      <protection hidden="1"/>
    </xf>
    <xf numFmtId="0" fontId="0" fillId="2" borderId="6" xfId="0" applyFont="1" applyFill="1" applyBorder="1" applyAlignment="1" applyProtection="1">
      <alignment horizontal="center" vertical="center"/>
      <protection hidden="1"/>
    </xf>
    <xf numFmtId="0" fontId="0" fillId="2" borderId="24" xfId="0" applyFont="1" applyFill="1" applyBorder="1" applyAlignment="1" applyProtection="1">
      <alignment horizontal="center" vertical="center"/>
      <protection hidden="1"/>
    </xf>
    <xf numFmtId="0" fontId="0" fillId="2" borderId="17" xfId="0" applyFont="1" applyFill="1" applyBorder="1" applyAlignment="1" applyProtection="1">
      <alignment horizontal="left" vertical="center"/>
      <protection hidden="1"/>
    </xf>
    <xf numFmtId="0" fontId="0" fillId="2" borderId="23" xfId="0" applyFont="1" applyFill="1" applyBorder="1" applyAlignment="1" applyProtection="1">
      <alignment/>
      <protection hidden="1"/>
    </xf>
    <xf numFmtId="178" fontId="0" fillId="0" borderId="0" xfId="0" applyNumberFormat="1" applyFont="1" applyFill="1" applyBorder="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Border="1" applyAlignment="1" applyProtection="1">
      <alignment horizontal="left" wrapText="1"/>
      <protection hidden="1" locked="0"/>
    </xf>
    <xf numFmtId="0" fontId="4" fillId="0" borderId="0" xfId="0" applyFont="1" applyFill="1" applyAlignment="1" applyProtection="1">
      <alignment wrapText="1"/>
      <protection hidden="1" locked="0"/>
    </xf>
    <xf numFmtId="0" fontId="0" fillId="0" borderId="10" xfId="0" applyNumberFormat="1" applyFont="1" applyFill="1" applyBorder="1" applyAlignment="1" applyProtection="1">
      <alignment horizontal="center" vertical="center"/>
      <protection hidden="1" locked="0"/>
    </xf>
    <xf numFmtId="0" fontId="0" fillId="0" borderId="6" xfId="0" applyNumberFormat="1" applyFont="1" applyFill="1" applyBorder="1" applyAlignment="1" applyProtection="1">
      <alignment horizontal="left" vertical="center"/>
      <protection hidden="1" locked="0"/>
    </xf>
    <xf numFmtId="0" fontId="0" fillId="0" borderId="24" xfId="0" applyNumberFormat="1" applyFont="1" applyFill="1" applyBorder="1" applyAlignment="1" applyProtection="1">
      <alignment horizontal="left" vertical="center"/>
      <protection hidden="1" locked="0"/>
    </xf>
    <xf numFmtId="0" fontId="0" fillId="0" borderId="7" xfId="0" applyNumberFormat="1" applyFont="1" applyFill="1" applyBorder="1" applyAlignment="1" applyProtection="1">
      <alignment horizontal="left" vertical="center"/>
      <protection hidden="1" locked="0"/>
    </xf>
    <xf numFmtId="0" fontId="0" fillId="0" borderId="25" xfId="0" applyNumberFormat="1" applyFont="1" applyFill="1" applyBorder="1" applyAlignment="1" applyProtection="1">
      <alignment horizontal="left" vertical="center"/>
      <protection hidden="1" locked="0"/>
    </xf>
    <xf numFmtId="0" fontId="0" fillId="2" borderId="0" xfId="0" applyFont="1" applyFill="1" applyBorder="1" applyAlignment="1" applyProtection="1">
      <alignment vertical="center"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1</xdr:row>
      <xdr:rowOff>28575</xdr:rowOff>
    </xdr:from>
    <xdr:to>
      <xdr:col>9</xdr:col>
      <xdr:colOff>95250</xdr:colOff>
      <xdr:row>4</xdr:row>
      <xdr:rowOff>66675</xdr:rowOff>
    </xdr:to>
    <xdr:sp>
      <xdr:nvSpPr>
        <xdr:cNvPr id="1" name="AutoShape 2"/>
        <xdr:cNvSpPr>
          <a:spLocks/>
        </xdr:cNvSpPr>
      </xdr:nvSpPr>
      <xdr:spPr>
        <a:xfrm>
          <a:off x="4381500" y="390525"/>
          <a:ext cx="1038225" cy="6096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900000"/>
              </a:solidFill>
              <a:latin typeface="Arial Black"/>
              <a:cs typeface="Arial Black"/>
            </a:rPr>
            <a:t>Muster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ister@bluewin.ch"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6"/>
  <sheetViews>
    <sheetView showGridLines="0" tabSelected="1" zoomScaleSheetLayoutView="75" workbookViewId="0" topLeftCell="A1">
      <selection activeCell="A1" sqref="A1:J1"/>
    </sheetView>
  </sheetViews>
  <sheetFormatPr defaultColWidth="11.421875" defaultRowHeight="12.75"/>
  <cols>
    <col min="1" max="1" width="4.421875" style="86" customWidth="1"/>
    <col min="2" max="2" width="11.8515625" style="86" customWidth="1"/>
    <col min="3" max="3" width="5.421875" style="86" customWidth="1"/>
    <col min="4" max="4" width="9.00390625" style="86" customWidth="1"/>
    <col min="5" max="5" width="8.28125" style="87" customWidth="1"/>
    <col min="6" max="6" width="9.00390625" style="86" customWidth="1"/>
    <col min="7" max="7" width="15.00390625" style="63" customWidth="1"/>
    <col min="8" max="8" width="10.421875" style="86" customWidth="1"/>
    <col min="9" max="9" width="6.421875" style="86" customWidth="1"/>
    <col min="10" max="10" width="17.421875" style="86" customWidth="1"/>
    <col min="11" max="16384" width="11.421875" style="86" customWidth="1"/>
  </cols>
  <sheetData>
    <row r="1" spans="1:10" s="1" customFormat="1" ht="28.5" customHeight="1" thickBot="1">
      <c r="A1" s="158" t="s">
        <v>83</v>
      </c>
      <c r="B1" s="172"/>
      <c r="C1" s="173"/>
      <c r="D1" s="173"/>
      <c r="E1" s="173"/>
      <c r="F1" s="173"/>
      <c r="G1" s="173"/>
      <c r="H1" s="173"/>
      <c r="I1" s="173"/>
      <c r="J1" s="174"/>
    </row>
    <row r="2" spans="1:10" s="59" customFormat="1" ht="15" customHeight="1">
      <c r="A2" s="4" t="s">
        <v>74</v>
      </c>
      <c r="B2" s="32"/>
      <c r="C2" s="179" t="s">
        <v>55</v>
      </c>
      <c r="D2" s="180"/>
      <c r="E2" s="180"/>
      <c r="F2" s="180"/>
      <c r="G2" s="180"/>
      <c r="H2" s="180"/>
      <c r="I2" s="180"/>
      <c r="J2" s="181"/>
    </row>
    <row r="3" spans="1:10" s="59" customFormat="1" ht="15" customHeight="1">
      <c r="A3" s="5" t="s">
        <v>73</v>
      </c>
      <c r="B3" s="34"/>
      <c r="C3" s="182" t="s">
        <v>72</v>
      </c>
      <c r="D3" s="183"/>
      <c r="E3" s="183"/>
      <c r="F3" s="183"/>
      <c r="G3" s="183"/>
      <c r="H3" s="183"/>
      <c r="I3" s="183"/>
      <c r="J3" s="184"/>
    </row>
    <row r="4" spans="1:10" s="59" customFormat="1" ht="15" customHeight="1">
      <c r="A4" s="5" t="s">
        <v>82</v>
      </c>
      <c r="B4" s="34"/>
      <c r="C4" s="182" t="s">
        <v>13</v>
      </c>
      <c r="D4" s="183"/>
      <c r="E4" s="183"/>
      <c r="F4" s="183"/>
      <c r="G4" s="183"/>
      <c r="H4" s="183"/>
      <c r="I4" s="183"/>
      <c r="J4" s="184"/>
    </row>
    <row r="5" spans="1:10" s="59" customFormat="1" ht="15" customHeight="1" thickBot="1">
      <c r="A5" s="177" t="s">
        <v>1</v>
      </c>
      <c r="B5" s="178"/>
      <c r="C5" s="35" t="s">
        <v>23</v>
      </c>
      <c r="D5" s="170" t="s">
        <v>49</v>
      </c>
      <c r="E5" s="171"/>
      <c r="F5" s="52" t="s">
        <v>19</v>
      </c>
      <c r="G5" s="195" t="s">
        <v>14</v>
      </c>
      <c r="H5" s="196"/>
      <c r="I5" s="61" t="s">
        <v>22</v>
      </c>
      <c r="J5" s="96" t="s">
        <v>30</v>
      </c>
    </row>
    <row r="6" spans="1:10" s="63" customFormat="1" ht="34.5" customHeight="1" thickBot="1">
      <c r="A6" s="24" t="s">
        <v>75</v>
      </c>
      <c r="B6" s="24"/>
      <c r="C6" s="11"/>
      <c r="D6" s="11"/>
      <c r="E6" s="12"/>
      <c r="F6" s="11"/>
      <c r="G6" s="11"/>
      <c r="H6" s="11"/>
      <c r="I6" s="13"/>
      <c r="J6" s="62"/>
    </row>
    <row r="7" spans="1:10" s="59" customFormat="1" ht="15" customHeight="1">
      <c r="A7" s="185" t="s">
        <v>76</v>
      </c>
      <c r="B7" s="186"/>
      <c r="C7" s="175" t="s">
        <v>64</v>
      </c>
      <c r="D7" s="176"/>
      <c r="E7" s="176"/>
      <c r="F7" s="176"/>
      <c r="G7" s="176"/>
      <c r="H7" s="176"/>
      <c r="I7" s="176"/>
      <c r="J7" s="26" t="s">
        <v>65</v>
      </c>
    </row>
    <row r="8" spans="1:10" s="59" customFormat="1" ht="15" customHeight="1">
      <c r="A8" s="146" t="s">
        <v>84</v>
      </c>
      <c r="B8" s="140"/>
      <c r="C8" s="165" t="s">
        <v>69</v>
      </c>
      <c r="D8" s="166"/>
      <c r="E8" s="166"/>
      <c r="F8" s="166"/>
      <c r="G8" s="166"/>
      <c r="H8" s="166"/>
      <c r="I8" s="166"/>
      <c r="J8" s="27">
        <v>6</v>
      </c>
    </row>
    <row r="9" spans="1:10" s="59" customFormat="1" ht="15" customHeight="1">
      <c r="A9" s="146" t="s">
        <v>85</v>
      </c>
      <c r="B9" s="140"/>
      <c r="C9" s="165" t="s">
        <v>40</v>
      </c>
      <c r="D9" s="166"/>
      <c r="E9" s="166"/>
      <c r="F9" s="166"/>
      <c r="G9" s="166"/>
      <c r="H9" s="166"/>
      <c r="I9" s="166"/>
      <c r="J9" s="27">
        <v>5</v>
      </c>
    </row>
    <row r="10" spans="1:10" s="59" customFormat="1" ht="15" customHeight="1">
      <c r="A10" s="146" t="s">
        <v>86</v>
      </c>
      <c r="B10" s="140"/>
      <c r="C10" s="165" t="s">
        <v>16</v>
      </c>
      <c r="D10" s="166"/>
      <c r="E10" s="166"/>
      <c r="F10" s="166"/>
      <c r="G10" s="166"/>
      <c r="H10" s="166"/>
      <c r="I10" s="166"/>
      <c r="J10" s="28">
        <v>4</v>
      </c>
    </row>
    <row r="11" spans="1:10" s="59" customFormat="1" ht="15" customHeight="1" thickBot="1">
      <c r="A11" s="146" t="s">
        <v>87</v>
      </c>
      <c r="B11" s="140"/>
      <c r="C11" s="134" t="s">
        <v>41</v>
      </c>
      <c r="D11" s="135"/>
      <c r="E11" s="135"/>
      <c r="F11" s="135"/>
      <c r="G11" s="135"/>
      <c r="H11" s="135"/>
      <c r="I11" s="135"/>
      <c r="J11" s="29">
        <v>3</v>
      </c>
    </row>
    <row r="12" spans="1:10" s="88" customFormat="1" ht="36" customHeight="1" thickBot="1">
      <c r="A12" s="136" t="s">
        <v>51</v>
      </c>
      <c r="B12" s="136"/>
      <c r="C12" s="137"/>
      <c r="D12" s="137"/>
      <c r="E12" s="137"/>
      <c r="F12" s="137"/>
      <c r="G12" s="137"/>
      <c r="H12" s="137"/>
      <c r="I12" s="137"/>
      <c r="J12" s="137"/>
    </row>
    <row r="13" spans="1:11" s="59" customFormat="1" ht="34.5" customHeight="1">
      <c r="A13" s="143" t="s">
        <v>24</v>
      </c>
      <c r="B13" s="144"/>
      <c r="C13" s="139"/>
      <c r="D13" s="9" t="s">
        <v>89</v>
      </c>
      <c r="E13" s="10" t="s">
        <v>90</v>
      </c>
      <c r="F13" s="30" t="s">
        <v>20</v>
      </c>
      <c r="G13" s="138" t="s">
        <v>94</v>
      </c>
      <c r="H13" s="138"/>
      <c r="I13" s="139"/>
      <c r="J13" s="169"/>
      <c r="K13" s="7"/>
    </row>
    <row r="14" spans="1:10" s="59" customFormat="1" ht="24.75" customHeight="1">
      <c r="A14" s="167" t="s">
        <v>77</v>
      </c>
      <c r="B14" s="168"/>
      <c r="C14" s="145"/>
      <c r="D14" s="97">
        <v>5</v>
      </c>
      <c r="E14" s="38">
        <v>3</v>
      </c>
      <c r="F14" s="39">
        <f>IF(D14="","",IF(D14&gt;6,"Fehler",SUM(D14*E14)))</f>
        <v>15</v>
      </c>
      <c r="G14" s="141" t="s">
        <v>38</v>
      </c>
      <c r="H14" s="141"/>
      <c r="I14" s="141"/>
      <c r="J14" s="142"/>
    </row>
    <row r="15" spans="1:10" s="59" customFormat="1" ht="24.75" customHeight="1">
      <c r="A15" s="167" t="s">
        <v>78</v>
      </c>
      <c r="B15" s="168"/>
      <c r="C15" s="145"/>
      <c r="D15" s="97">
        <v>5.5</v>
      </c>
      <c r="E15" s="38">
        <v>1</v>
      </c>
      <c r="F15" s="39">
        <f>IF(D15="","",IF(D15&gt;6,"Fehler",SUM(D15*E15)))</f>
        <v>5.5</v>
      </c>
      <c r="G15" s="141"/>
      <c r="H15" s="141"/>
      <c r="I15" s="141"/>
      <c r="J15" s="142"/>
    </row>
    <row r="16" spans="1:10" s="59" customFormat="1" ht="24.75" customHeight="1">
      <c r="A16" s="167" t="s">
        <v>79</v>
      </c>
      <c r="B16" s="168"/>
      <c r="C16" s="145"/>
      <c r="D16" s="97">
        <v>2</v>
      </c>
      <c r="E16" s="38">
        <v>1</v>
      </c>
      <c r="F16" s="39">
        <f>IF(D16="","",IF(D16&gt;6,"Fehler",SUM(D16*E16)))</f>
        <v>2</v>
      </c>
      <c r="G16" s="141" t="s">
        <v>68</v>
      </c>
      <c r="H16" s="141"/>
      <c r="I16" s="141"/>
      <c r="J16" s="142"/>
    </row>
    <row r="17" spans="1:10" s="59" customFormat="1" ht="24.75" customHeight="1">
      <c r="A17" s="167" t="s">
        <v>80</v>
      </c>
      <c r="B17" s="168"/>
      <c r="C17" s="145"/>
      <c r="D17" s="97">
        <v>1</v>
      </c>
      <c r="E17" s="38">
        <v>1</v>
      </c>
      <c r="F17" s="39">
        <f>IF(D17="","",IF(D17&gt;6,"Fehler",SUM(D17*E17)))</f>
        <v>1</v>
      </c>
      <c r="G17" s="141" t="s">
        <v>46</v>
      </c>
      <c r="H17" s="141"/>
      <c r="I17" s="141"/>
      <c r="J17" s="142"/>
    </row>
    <row r="18" spans="1:10" s="59" customFormat="1" ht="24.75" customHeight="1" thickBot="1">
      <c r="A18" s="167" t="s">
        <v>88</v>
      </c>
      <c r="B18" s="168"/>
      <c r="C18" s="145"/>
      <c r="D18" s="98">
        <v>5.5</v>
      </c>
      <c r="E18" s="6">
        <v>3</v>
      </c>
      <c r="F18" s="39">
        <f>IF(D18="","",IF(D18&gt;6,"Fehler",SUM(D18*E18)))</f>
        <v>16.5</v>
      </c>
      <c r="G18" s="191" t="s">
        <v>47</v>
      </c>
      <c r="H18" s="191"/>
      <c r="I18" s="191"/>
      <c r="J18" s="192"/>
    </row>
    <row r="19" spans="1:10" s="88" customFormat="1" ht="20.25" customHeight="1">
      <c r="A19" s="187" t="s">
        <v>25</v>
      </c>
      <c r="B19" s="187"/>
      <c r="C19" s="187"/>
      <c r="D19" s="187"/>
      <c r="E19" s="187"/>
      <c r="F19" s="187"/>
      <c r="G19" s="187"/>
      <c r="H19" s="187"/>
      <c r="I19" s="187"/>
      <c r="J19" s="187"/>
    </row>
    <row r="20" spans="1:10" s="59" customFormat="1" ht="19.5" customHeight="1" thickBot="1">
      <c r="A20" s="2" t="s">
        <v>4</v>
      </c>
      <c r="B20" s="2"/>
      <c r="C20" s="14"/>
      <c r="D20" s="8"/>
      <c r="E20" s="8"/>
      <c r="F20" s="64"/>
      <c r="G20" s="64"/>
      <c r="H20" s="64"/>
      <c r="I20" s="2"/>
      <c r="J20" s="65"/>
    </row>
    <row r="21" spans="1:10" s="59" customFormat="1" ht="15" customHeight="1">
      <c r="A21" s="17" t="s">
        <v>43</v>
      </c>
      <c r="B21" s="18"/>
      <c r="C21" s="66"/>
      <c r="D21" s="18"/>
      <c r="E21" s="18"/>
      <c r="F21" s="66"/>
      <c r="G21" s="66"/>
      <c r="H21" s="67"/>
      <c r="I21" s="36" t="s">
        <v>26</v>
      </c>
      <c r="J21" s="68">
        <f>IF(SUM(F14:F18)=0,"",SUM(F14:F18))</f>
        <v>40</v>
      </c>
    </row>
    <row r="22" spans="1:10" s="59" customFormat="1" ht="15" customHeight="1">
      <c r="A22" s="19" t="s">
        <v>91</v>
      </c>
      <c r="B22" s="20"/>
      <c r="C22" s="69"/>
      <c r="D22" s="20"/>
      <c r="E22" s="20"/>
      <c r="F22" s="69"/>
      <c r="G22" s="69"/>
      <c r="H22" s="70"/>
      <c r="I22" s="22" t="s">
        <v>26</v>
      </c>
      <c r="J22" s="71">
        <f>IF(J21="","",SUM(J21/9))</f>
        <v>4.444444444444445</v>
      </c>
    </row>
    <row r="23" spans="1:10" s="59" customFormat="1" ht="15" customHeight="1" thickBot="1">
      <c r="A23" s="21" t="s">
        <v>3</v>
      </c>
      <c r="B23" s="33"/>
      <c r="C23" s="72"/>
      <c r="D23" s="72"/>
      <c r="E23" s="72"/>
      <c r="F23" s="72"/>
      <c r="G23" s="72"/>
      <c r="H23" s="60"/>
      <c r="I23" s="23" t="s">
        <v>26</v>
      </c>
      <c r="J23" s="73">
        <f>IF(J21="","",ROUND((J22)*2,0)/2)</f>
        <v>4.5</v>
      </c>
    </row>
    <row r="24" spans="1:10" s="74" customFormat="1" ht="34.5" customHeight="1">
      <c r="A24" s="209" t="s">
        <v>5</v>
      </c>
      <c r="B24" s="209"/>
      <c r="C24" s="210"/>
      <c r="D24" s="210"/>
      <c r="E24" s="210"/>
      <c r="F24" s="210"/>
      <c r="G24" s="210"/>
      <c r="H24" s="210"/>
      <c r="I24" s="210"/>
      <c r="J24" s="210"/>
    </row>
    <row r="25" spans="1:10" s="88" customFormat="1" ht="30.75" customHeight="1">
      <c r="A25" s="188" t="s">
        <v>11</v>
      </c>
      <c r="B25" s="188"/>
      <c r="C25" s="188"/>
      <c r="D25" s="188"/>
      <c r="E25" s="188"/>
      <c r="F25" s="188"/>
      <c r="G25" s="188"/>
      <c r="H25" s="188"/>
      <c r="I25" s="188"/>
      <c r="J25" s="188"/>
    </row>
    <row r="26" spans="1:10" s="63" customFormat="1" ht="24.75" customHeight="1">
      <c r="A26" s="15" t="s">
        <v>63</v>
      </c>
      <c r="B26" s="216" t="s">
        <v>12</v>
      </c>
      <c r="C26" s="217"/>
      <c r="D26" s="217"/>
      <c r="E26" s="217"/>
      <c r="F26" s="89" t="s">
        <v>15</v>
      </c>
      <c r="G26" s="218">
        <f ca="1">TODAY()</f>
        <v>39490</v>
      </c>
      <c r="H26" s="219"/>
      <c r="I26" s="219"/>
      <c r="J26" s="219"/>
    </row>
    <row r="27" spans="1:10" s="75" customFormat="1" ht="30" customHeight="1">
      <c r="A27" s="15" t="s">
        <v>6</v>
      </c>
      <c r="B27" s="15"/>
      <c r="C27" s="15"/>
      <c r="D27" s="15"/>
      <c r="E27" s="16"/>
      <c r="F27" s="15"/>
      <c r="G27" s="189" t="s">
        <v>13</v>
      </c>
      <c r="H27" s="190"/>
      <c r="I27" s="190"/>
      <c r="J27" s="190"/>
    </row>
    <row r="28" spans="1:10" s="75" customFormat="1" ht="30" customHeight="1">
      <c r="A28" s="15" t="s">
        <v>33</v>
      </c>
      <c r="B28" s="15"/>
      <c r="C28" s="76"/>
      <c r="D28" s="76"/>
      <c r="E28" s="77"/>
      <c r="F28" s="76"/>
      <c r="G28" s="189" t="s">
        <v>55</v>
      </c>
      <c r="H28" s="190"/>
      <c r="I28" s="190"/>
      <c r="J28" s="190"/>
    </row>
    <row r="29" spans="1:10" s="75" customFormat="1" ht="30" customHeight="1">
      <c r="A29" s="197" t="s">
        <v>35</v>
      </c>
      <c r="B29" s="197"/>
      <c r="C29" s="198"/>
      <c r="D29" s="198"/>
      <c r="E29" s="198"/>
      <c r="F29" s="198"/>
      <c r="G29" s="189" t="s">
        <v>31</v>
      </c>
      <c r="H29" s="190"/>
      <c r="I29" s="190"/>
      <c r="J29" s="190"/>
    </row>
    <row r="30" spans="1:10" s="45" customFormat="1" ht="34.5" customHeight="1">
      <c r="A30" s="41" t="s">
        <v>81</v>
      </c>
      <c r="B30" s="41"/>
      <c r="C30" s="42"/>
      <c r="D30" s="41"/>
      <c r="E30" s="41"/>
      <c r="F30" s="42"/>
      <c r="G30" s="43"/>
      <c r="H30" s="43"/>
      <c r="I30" s="41"/>
      <c r="J30" s="44"/>
    </row>
    <row r="31" spans="1:10" s="88" customFormat="1" ht="51.75" customHeight="1" thickBot="1">
      <c r="A31" s="188" t="s">
        <v>48</v>
      </c>
      <c r="B31" s="188"/>
      <c r="C31" s="188"/>
      <c r="D31" s="188"/>
      <c r="E31" s="211"/>
      <c r="F31" s="211"/>
      <c r="G31" s="211"/>
      <c r="H31" s="211"/>
      <c r="I31" s="211"/>
      <c r="J31" s="211"/>
    </row>
    <row r="32" spans="1:10" s="59" customFormat="1" ht="19.5" customHeight="1">
      <c r="A32" s="206" t="s">
        <v>97</v>
      </c>
      <c r="B32" s="207"/>
      <c r="C32" s="208"/>
      <c r="D32" s="203" t="s">
        <v>62</v>
      </c>
      <c r="E32" s="204"/>
      <c r="F32" s="204"/>
      <c r="G32" s="204"/>
      <c r="H32" s="204"/>
      <c r="I32" s="204"/>
      <c r="J32" s="205"/>
    </row>
    <row r="33" spans="1:10" s="59" customFormat="1" ht="12.75" customHeight="1">
      <c r="A33" s="105" t="s">
        <v>58</v>
      </c>
      <c r="B33" s="106"/>
      <c r="C33" s="106"/>
      <c r="D33" s="214" t="s">
        <v>7</v>
      </c>
      <c r="E33" s="215"/>
      <c r="F33" s="90" t="s">
        <v>10</v>
      </c>
      <c r="G33" s="91"/>
      <c r="H33" s="199" t="s">
        <v>21</v>
      </c>
      <c r="I33" s="200"/>
      <c r="J33" s="46" t="s">
        <v>66</v>
      </c>
    </row>
    <row r="34" spans="1:10" s="59" customFormat="1" ht="12.75" customHeight="1">
      <c r="A34" s="105" t="s">
        <v>59</v>
      </c>
      <c r="B34" s="106"/>
      <c r="C34" s="106"/>
      <c r="D34" s="214" t="s">
        <v>8</v>
      </c>
      <c r="E34" s="215"/>
      <c r="F34" s="90" t="s">
        <v>10</v>
      </c>
      <c r="G34" s="91"/>
      <c r="H34" s="201" t="s">
        <v>18</v>
      </c>
      <c r="I34" s="202"/>
      <c r="J34" s="46" t="s">
        <v>66</v>
      </c>
    </row>
    <row r="35" spans="1:10" s="59" customFormat="1" ht="12.75" customHeight="1" thickBot="1">
      <c r="A35" s="107" t="s">
        <v>60</v>
      </c>
      <c r="B35" s="108"/>
      <c r="C35" s="108"/>
      <c r="D35" s="193" t="s">
        <v>96</v>
      </c>
      <c r="E35" s="194"/>
      <c r="F35" s="147" t="s">
        <v>10</v>
      </c>
      <c r="G35" s="148"/>
      <c r="H35" s="149"/>
      <c r="I35" s="149"/>
      <c r="J35" s="150"/>
    </row>
    <row r="36" spans="1:10" s="80" customFormat="1" ht="27.75" customHeight="1" thickBot="1">
      <c r="A36" s="158" t="s">
        <v>17</v>
      </c>
      <c r="B36" s="159"/>
      <c r="C36" s="160"/>
      <c r="D36" s="160"/>
      <c r="E36" s="160"/>
      <c r="F36" s="160"/>
      <c r="G36" s="160"/>
      <c r="H36" s="160"/>
      <c r="I36" s="160"/>
      <c r="J36" s="161"/>
    </row>
    <row r="37" spans="1:10" s="59" customFormat="1" ht="30" customHeight="1">
      <c r="A37" s="53"/>
      <c r="B37" s="99"/>
      <c r="C37" s="99"/>
      <c r="D37" s="99"/>
      <c r="E37" s="99"/>
      <c r="F37" s="99"/>
      <c r="G37" s="99"/>
      <c r="H37" s="99"/>
      <c r="I37" s="99"/>
      <c r="J37" s="99"/>
    </row>
    <row r="38" spans="1:10" s="81" customFormat="1" ht="15.75" customHeight="1">
      <c r="A38" s="94"/>
      <c r="B38" s="151" t="s">
        <v>44</v>
      </c>
      <c r="C38" s="162"/>
      <c r="D38" s="162"/>
      <c r="E38" s="162"/>
      <c r="F38" s="162"/>
      <c r="G38" s="162"/>
      <c r="H38" s="162"/>
      <c r="I38" s="162"/>
      <c r="J38" s="162"/>
    </row>
    <row r="39" spans="1:10" s="81" customFormat="1" ht="4.5" customHeight="1">
      <c r="A39" s="54"/>
      <c r="B39" s="55"/>
      <c r="C39" s="100"/>
      <c r="D39" s="100"/>
      <c r="E39" s="100"/>
      <c r="F39" s="100"/>
      <c r="G39" s="100"/>
      <c r="H39" s="100"/>
      <c r="I39" s="100"/>
      <c r="J39" s="100"/>
    </row>
    <row r="40" spans="1:10" s="81" customFormat="1" ht="121.5" customHeight="1">
      <c r="A40" s="213" t="s">
        <v>67</v>
      </c>
      <c r="B40" s="213"/>
      <c r="C40" s="213"/>
      <c r="D40" s="213"/>
      <c r="E40" s="213"/>
      <c r="F40" s="213"/>
      <c r="G40" s="213"/>
      <c r="H40" s="213"/>
      <c r="I40" s="213"/>
      <c r="J40" s="213"/>
    </row>
    <row r="41" spans="1:10" s="81" customFormat="1" ht="9.75" customHeight="1">
      <c r="A41" s="56"/>
      <c r="B41" s="56"/>
      <c r="C41" s="56"/>
      <c r="D41" s="56"/>
      <c r="E41" s="56"/>
      <c r="F41" s="56"/>
      <c r="G41" s="56"/>
      <c r="H41" s="56"/>
      <c r="I41" s="56"/>
      <c r="J41" s="56"/>
    </row>
    <row r="42" spans="1:10" s="81" customFormat="1" ht="15.75" customHeight="1">
      <c r="A42" s="95"/>
      <c r="B42" s="151" t="s">
        <v>45</v>
      </c>
      <c r="C42" s="152"/>
      <c r="D42" s="152"/>
      <c r="E42" s="152"/>
      <c r="F42" s="152"/>
      <c r="G42" s="152"/>
      <c r="H42" s="152"/>
      <c r="I42" s="152"/>
      <c r="J42" s="152"/>
    </row>
    <row r="43" spans="1:10" s="82" customFormat="1" ht="4.5" customHeight="1">
      <c r="A43" s="55"/>
      <c r="B43" s="55"/>
      <c r="C43" s="101"/>
      <c r="D43" s="101"/>
      <c r="E43" s="101"/>
      <c r="F43" s="101"/>
      <c r="G43" s="101"/>
      <c r="H43" s="101"/>
      <c r="I43" s="101"/>
      <c r="J43" s="101"/>
    </row>
    <row r="44" spans="1:10" s="83" customFormat="1" ht="12">
      <c r="A44" s="155" t="s">
        <v>54</v>
      </c>
      <c r="B44" s="156"/>
      <c r="C44" s="156"/>
      <c r="D44" s="156"/>
      <c r="E44" s="156"/>
      <c r="F44" s="156"/>
      <c r="G44" s="156"/>
      <c r="H44" s="156"/>
      <c r="I44" s="156"/>
      <c r="J44" s="156"/>
    </row>
    <row r="45" spans="1:10" s="83" customFormat="1" ht="34.5" customHeight="1">
      <c r="A45" s="57" t="s">
        <v>53</v>
      </c>
      <c r="B45" s="163" t="s">
        <v>32</v>
      </c>
      <c r="C45" s="164"/>
      <c r="D45" s="164"/>
      <c r="E45" s="164"/>
      <c r="F45" s="164"/>
      <c r="G45" s="164"/>
      <c r="H45" s="164"/>
      <c r="I45" s="164"/>
      <c r="J45" s="164"/>
    </row>
    <row r="46" spans="1:10" s="83" customFormat="1" ht="24" customHeight="1">
      <c r="A46" s="57" t="s">
        <v>27</v>
      </c>
      <c r="B46" s="153" t="s">
        <v>37</v>
      </c>
      <c r="C46" s="154"/>
      <c r="D46" s="154"/>
      <c r="E46" s="154"/>
      <c r="F46" s="154"/>
      <c r="G46" s="154"/>
      <c r="H46" s="154"/>
      <c r="I46" s="154"/>
      <c r="J46" s="154"/>
    </row>
    <row r="47" spans="1:10" s="83" customFormat="1" ht="22.5" customHeight="1">
      <c r="A47" s="57" t="s">
        <v>28</v>
      </c>
      <c r="B47" s="153" t="s">
        <v>56</v>
      </c>
      <c r="C47" s="157"/>
      <c r="D47" s="157"/>
      <c r="E47" s="157"/>
      <c r="F47" s="157"/>
      <c r="G47" s="157"/>
      <c r="H47" s="157"/>
      <c r="I47" s="157"/>
      <c r="J47" s="157"/>
    </row>
    <row r="48" spans="1:10" s="83" customFormat="1" ht="34.5" customHeight="1">
      <c r="A48" s="57" t="s">
        <v>29</v>
      </c>
      <c r="B48" s="153" t="s">
        <v>52</v>
      </c>
      <c r="C48" s="157"/>
      <c r="D48" s="157"/>
      <c r="E48" s="157"/>
      <c r="F48" s="157"/>
      <c r="G48" s="157"/>
      <c r="H48" s="157"/>
      <c r="I48" s="157"/>
      <c r="J48" s="157"/>
    </row>
    <row r="49" spans="1:10" s="83" customFormat="1" ht="19.5" customHeight="1">
      <c r="A49" s="57"/>
      <c r="B49" s="58"/>
      <c r="C49" s="103"/>
      <c r="D49" s="103"/>
      <c r="E49" s="103"/>
      <c r="F49" s="103"/>
      <c r="G49" s="103"/>
      <c r="H49" s="103"/>
      <c r="I49" s="103"/>
      <c r="J49" s="103"/>
    </row>
    <row r="50" spans="1:10" s="59" customFormat="1" ht="15" customHeight="1">
      <c r="A50" s="95"/>
      <c r="B50" s="151" t="s">
        <v>92</v>
      </c>
      <c r="C50" s="152"/>
      <c r="D50" s="152"/>
      <c r="E50" s="152"/>
      <c r="F50" s="152"/>
      <c r="G50" s="152"/>
      <c r="H50" s="152"/>
      <c r="I50" s="152"/>
      <c r="J50" s="152"/>
    </row>
    <row r="51" spans="1:10" s="84" customFormat="1" ht="9.75" customHeight="1">
      <c r="A51" s="55"/>
      <c r="B51" s="55"/>
      <c r="C51" s="101"/>
      <c r="D51" s="101"/>
      <c r="E51" s="101"/>
      <c r="F51" s="101"/>
      <c r="G51" s="101"/>
      <c r="H51" s="101"/>
      <c r="I51" s="101"/>
      <c r="J51" s="101"/>
    </row>
    <row r="52" spans="1:10" s="85" customFormat="1" ht="120" customHeight="1">
      <c r="A52" s="153" t="s">
        <v>50</v>
      </c>
      <c r="B52" s="154"/>
      <c r="C52" s="154"/>
      <c r="D52" s="154"/>
      <c r="E52" s="154"/>
      <c r="F52" s="154"/>
      <c r="G52" s="154"/>
      <c r="H52" s="154"/>
      <c r="I52" s="154"/>
      <c r="J52" s="154"/>
    </row>
    <row r="53" spans="1:10" s="85" customFormat="1" ht="9.75" customHeight="1">
      <c r="A53" s="58"/>
      <c r="B53" s="102"/>
      <c r="C53" s="102"/>
      <c r="D53" s="102"/>
      <c r="E53" s="102"/>
      <c r="F53" s="102"/>
      <c r="G53" s="102"/>
      <c r="H53" s="102"/>
      <c r="I53" s="102"/>
      <c r="J53" s="102"/>
    </row>
    <row r="54" spans="1:10" s="59" customFormat="1" ht="15" customHeight="1">
      <c r="A54" s="95"/>
      <c r="B54" s="151" t="s">
        <v>93</v>
      </c>
      <c r="C54" s="152"/>
      <c r="D54" s="152"/>
      <c r="E54" s="152"/>
      <c r="F54" s="152"/>
      <c r="G54" s="152"/>
      <c r="H54" s="152"/>
      <c r="I54" s="152"/>
      <c r="J54" s="152"/>
    </row>
    <row r="55" spans="1:10" s="84" customFormat="1" ht="9.75" customHeight="1">
      <c r="A55" s="55"/>
      <c r="B55" s="55"/>
      <c r="C55" s="101"/>
      <c r="D55" s="101"/>
      <c r="E55" s="101"/>
      <c r="F55" s="101"/>
      <c r="G55" s="101"/>
      <c r="H55" s="101"/>
      <c r="I55" s="101"/>
      <c r="J55" s="101"/>
    </row>
    <row r="56" spans="1:10" ht="181.5" customHeight="1">
      <c r="A56" s="212" t="s">
        <v>70</v>
      </c>
      <c r="B56" s="164"/>
      <c r="C56" s="164"/>
      <c r="D56" s="164"/>
      <c r="E56" s="164"/>
      <c r="F56" s="164"/>
      <c r="G56" s="164"/>
      <c r="H56" s="164"/>
      <c r="I56" s="164"/>
      <c r="J56" s="164"/>
    </row>
  </sheetData>
  <sheetProtection sheet="1" objects="1" scenarios="1" formatCells="0" formatColumns="0" formatRows="0" sort="0" autoFilter="0"/>
  <mergeCells count="60">
    <mergeCell ref="A56:J56"/>
    <mergeCell ref="A40:J40"/>
    <mergeCell ref="G15:J15"/>
    <mergeCell ref="G16:J16"/>
    <mergeCell ref="D33:E33"/>
    <mergeCell ref="D34:E34"/>
    <mergeCell ref="G28:J28"/>
    <mergeCell ref="G29:J29"/>
    <mergeCell ref="B26:E26"/>
    <mergeCell ref="G26:J26"/>
    <mergeCell ref="D35:E35"/>
    <mergeCell ref="G5:H5"/>
    <mergeCell ref="A29:F29"/>
    <mergeCell ref="H33:I33"/>
    <mergeCell ref="H34:I34"/>
    <mergeCell ref="D32:J32"/>
    <mergeCell ref="A32:C32"/>
    <mergeCell ref="A24:J24"/>
    <mergeCell ref="A31:J31"/>
    <mergeCell ref="A18:C18"/>
    <mergeCell ref="A19:J19"/>
    <mergeCell ref="A25:J25"/>
    <mergeCell ref="G27:J27"/>
    <mergeCell ref="G18:J18"/>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 ref="A36:J36"/>
    <mergeCell ref="B38:J38"/>
    <mergeCell ref="B42:J42"/>
    <mergeCell ref="B50:J50"/>
    <mergeCell ref="B45:J45"/>
    <mergeCell ref="B54:J54"/>
    <mergeCell ref="A52:J52"/>
    <mergeCell ref="A44:J44"/>
    <mergeCell ref="B46:J46"/>
    <mergeCell ref="B48:J48"/>
    <mergeCell ref="B47:J47"/>
  </mergeCells>
  <hyperlinks>
    <hyperlink ref="G5" r:id="rId1" display="meister@bluewin.ch"/>
  </hyperlinks>
  <printOptions/>
  <pageMargins left="0.5118110236220472" right="0.2362204724409449" top="0.7480314960629921" bottom="0.31496062992125984" header="0.1968503937007874" footer="0.07874015748031496"/>
  <pageSetup horizontalDpi="600" verticalDpi="600" orientation="portrait" paperSize="9" scale="89"/>
  <headerFooter alignWithMargins="0">
    <oddHeader>&amp;L&amp;6Bildungsplan zur Verordnung über die berufliche Grundbildung&amp;C&amp;6
&amp;R&amp;6Anhang 10b: Notenblatt zum Bildungsbericht</oddHeader>
    <oddFooter>&amp;L&amp;6OdA Wald / CODOC&amp;C&amp;8
&amp;R&amp;6 3. Ausgabe: 12.02.2008
</oddFooter>
  </headerFooter>
  <rowBreaks count="1" manualBreakCount="1">
    <brk id="35" max="255" man="1"/>
  </rowBreaks>
  <drawing r:id="rId2"/>
</worksheet>
</file>

<file path=xl/worksheets/sheet2.xml><?xml version="1.0" encoding="utf-8"?>
<worksheet xmlns="http://schemas.openxmlformats.org/spreadsheetml/2006/main" xmlns:r="http://schemas.openxmlformats.org/officeDocument/2006/relationships">
  <dimension ref="A1:K36"/>
  <sheetViews>
    <sheetView showGridLines="0" zoomScaleSheetLayoutView="75" workbookViewId="0" topLeftCell="A1">
      <selection activeCell="C2" sqref="C2:J2"/>
    </sheetView>
  </sheetViews>
  <sheetFormatPr defaultColWidth="11.421875" defaultRowHeight="12.75"/>
  <cols>
    <col min="1" max="1" width="4.421875" style="86" customWidth="1"/>
    <col min="2" max="2" width="11.8515625" style="86" customWidth="1"/>
    <col min="3" max="3" width="5.421875" style="86" customWidth="1"/>
    <col min="4" max="4" width="9.00390625" style="86" customWidth="1"/>
    <col min="5" max="5" width="8.28125" style="87" customWidth="1"/>
    <col min="6" max="6" width="9.00390625" style="86" customWidth="1"/>
    <col min="7" max="7" width="15.00390625" style="63" customWidth="1"/>
    <col min="8" max="8" width="10.421875" style="86" customWidth="1"/>
    <col min="9" max="9" width="6.421875" style="86" customWidth="1"/>
    <col min="10" max="10" width="17.421875" style="86" customWidth="1"/>
    <col min="11" max="16384" width="11.421875" style="86" customWidth="1"/>
  </cols>
  <sheetData>
    <row r="1" spans="1:10" s="1" customFormat="1" ht="28.5" customHeight="1" thickBot="1">
      <c r="A1" s="238" t="s">
        <v>83</v>
      </c>
      <c r="B1" s="172"/>
      <c r="C1" s="173"/>
      <c r="D1" s="173"/>
      <c r="E1" s="173"/>
      <c r="F1" s="173"/>
      <c r="G1" s="173"/>
      <c r="H1" s="173"/>
      <c r="I1" s="173"/>
      <c r="J1" s="174"/>
    </row>
    <row r="2" spans="1:10" s="59" customFormat="1" ht="15" customHeight="1">
      <c r="A2" s="4" t="s">
        <v>74</v>
      </c>
      <c r="B2" s="32"/>
      <c r="C2" s="239"/>
      <c r="D2" s="240"/>
      <c r="E2" s="240"/>
      <c r="F2" s="240"/>
      <c r="G2" s="240"/>
      <c r="H2" s="240"/>
      <c r="I2" s="240"/>
      <c r="J2" s="241"/>
    </row>
    <row r="3" spans="1:10" s="59" customFormat="1" ht="15" customHeight="1">
      <c r="A3" s="5" t="s">
        <v>73</v>
      </c>
      <c r="B3" s="34"/>
      <c r="C3" s="242"/>
      <c r="D3" s="243"/>
      <c r="E3" s="243"/>
      <c r="F3" s="243"/>
      <c r="G3" s="243"/>
      <c r="H3" s="243"/>
      <c r="I3" s="243"/>
      <c r="J3" s="244"/>
    </row>
    <row r="4" spans="1:10" s="59" customFormat="1" ht="15" customHeight="1">
      <c r="A4" s="5" t="s">
        <v>82</v>
      </c>
      <c r="B4" s="34"/>
      <c r="C4" s="242"/>
      <c r="D4" s="243"/>
      <c r="E4" s="243"/>
      <c r="F4" s="243"/>
      <c r="G4" s="243"/>
      <c r="H4" s="243"/>
      <c r="I4" s="243"/>
      <c r="J4" s="244"/>
    </row>
    <row r="5" spans="1:10" s="59" customFormat="1" ht="15" customHeight="1" thickBot="1">
      <c r="A5" s="177" t="s">
        <v>1</v>
      </c>
      <c r="B5" s="178"/>
      <c r="C5" s="35" t="s">
        <v>23</v>
      </c>
      <c r="D5" s="236"/>
      <c r="E5" s="237"/>
      <c r="F5" s="52" t="s">
        <v>19</v>
      </c>
      <c r="G5" s="228"/>
      <c r="H5" s="229"/>
      <c r="I5" s="61" t="s">
        <v>22</v>
      </c>
      <c r="J5" s="51"/>
    </row>
    <row r="6" spans="1:10" s="63" customFormat="1" ht="34.5" customHeight="1" thickBot="1">
      <c r="A6" s="24" t="s">
        <v>75</v>
      </c>
      <c r="B6" s="24"/>
      <c r="C6" s="11"/>
      <c r="D6" s="11"/>
      <c r="E6" s="12"/>
      <c r="F6" s="11"/>
      <c r="G6" s="11"/>
      <c r="H6" s="11"/>
      <c r="I6" s="13"/>
      <c r="J6" s="62"/>
    </row>
    <row r="7" spans="1:10" s="59" customFormat="1" ht="15" customHeight="1">
      <c r="A7" s="185" t="s">
        <v>76</v>
      </c>
      <c r="B7" s="186"/>
      <c r="C7" s="175" t="s">
        <v>64</v>
      </c>
      <c r="D7" s="176"/>
      <c r="E7" s="176"/>
      <c r="F7" s="176"/>
      <c r="G7" s="176"/>
      <c r="H7" s="176"/>
      <c r="I7" s="176"/>
      <c r="J7" s="26" t="s">
        <v>65</v>
      </c>
    </row>
    <row r="8" spans="1:10" s="59" customFormat="1" ht="15" customHeight="1">
      <c r="A8" s="146" t="s">
        <v>84</v>
      </c>
      <c r="B8" s="140"/>
      <c r="C8" s="165" t="s">
        <v>69</v>
      </c>
      <c r="D8" s="166"/>
      <c r="E8" s="166"/>
      <c r="F8" s="166"/>
      <c r="G8" s="166"/>
      <c r="H8" s="166"/>
      <c r="I8" s="166"/>
      <c r="J8" s="27">
        <v>6</v>
      </c>
    </row>
    <row r="9" spans="1:10" s="59" customFormat="1" ht="15" customHeight="1">
      <c r="A9" s="146" t="s">
        <v>85</v>
      </c>
      <c r="B9" s="140"/>
      <c r="C9" s="165" t="s">
        <v>40</v>
      </c>
      <c r="D9" s="166"/>
      <c r="E9" s="166"/>
      <c r="F9" s="166"/>
      <c r="G9" s="166"/>
      <c r="H9" s="166"/>
      <c r="I9" s="166"/>
      <c r="J9" s="27">
        <v>5</v>
      </c>
    </row>
    <row r="10" spans="1:10" s="59" customFormat="1" ht="15" customHeight="1">
      <c r="A10" s="146" t="s">
        <v>86</v>
      </c>
      <c r="B10" s="140"/>
      <c r="C10" s="165" t="s">
        <v>16</v>
      </c>
      <c r="D10" s="166"/>
      <c r="E10" s="166"/>
      <c r="F10" s="166"/>
      <c r="G10" s="166"/>
      <c r="H10" s="166"/>
      <c r="I10" s="166"/>
      <c r="J10" s="28">
        <v>4</v>
      </c>
    </row>
    <row r="11" spans="1:10" s="59" customFormat="1" ht="15" customHeight="1" thickBot="1">
      <c r="A11" s="146" t="s">
        <v>87</v>
      </c>
      <c r="B11" s="140"/>
      <c r="C11" s="134" t="s">
        <v>41</v>
      </c>
      <c r="D11" s="135"/>
      <c r="E11" s="135"/>
      <c r="F11" s="135"/>
      <c r="G11" s="135"/>
      <c r="H11" s="135"/>
      <c r="I11" s="135"/>
      <c r="J11" s="29">
        <v>3</v>
      </c>
    </row>
    <row r="12" spans="1:10" s="88" customFormat="1" ht="36" customHeight="1" thickBot="1">
      <c r="A12" s="136" t="s">
        <v>51</v>
      </c>
      <c r="B12" s="136"/>
      <c r="C12" s="137"/>
      <c r="D12" s="137"/>
      <c r="E12" s="137"/>
      <c r="F12" s="137"/>
      <c r="G12" s="137"/>
      <c r="H12" s="137"/>
      <c r="I12" s="137"/>
      <c r="J12" s="137"/>
    </row>
    <row r="13" spans="1:11" s="59" customFormat="1" ht="34.5" customHeight="1">
      <c r="A13" s="143" t="s">
        <v>24</v>
      </c>
      <c r="B13" s="144"/>
      <c r="C13" s="139"/>
      <c r="D13" s="9" t="s">
        <v>89</v>
      </c>
      <c r="E13" s="10" t="s">
        <v>90</v>
      </c>
      <c r="F13" s="30" t="s">
        <v>20</v>
      </c>
      <c r="G13" s="138" t="s">
        <v>42</v>
      </c>
      <c r="H13" s="138"/>
      <c r="I13" s="139"/>
      <c r="J13" s="169"/>
      <c r="K13" s="7"/>
    </row>
    <row r="14" spans="1:10" s="59" customFormat="1" ht="24.75" customHeight="1">
      <c r="A14" s="167" t="s">
        <v>77</v>
      </c>
      <c r="B14" s="168"/>
      <c r="C14" s="145"/>
      <c r="D14" s="37"/>
      <c r="E14" s="38">
        <v>3</v>
      </c>
      <c r="F14" s="39">
        <f>IF(D14="","",IF(D14&gt;6,"Fehler",SUM(D14*E14)))</f>
      </c>
      <c r="G14" s="220" t="s">
        <v>38</v>
      </c>
      <c r="H14" s="220"/>
      <c r="I14" s="220"/>
      <c r="J14" s="221"/>
    </row>
    <row r="15" spans="1:10" s="59" customFormat="1" ht="24.75" customHeight="1">
      <c r="A15" s="167" t="s">
        <v>78</v>
      </c>
      <c r="B15" s="168"/>
      <c r="C15" s="145"/>
      <c r="D15" s="37"/>
      <c r="E15" s="38">
        <v>1</v>
      </c>
      <c r="F15" s="39">
        <f>IF(D15="","",IF(D15&gt;6,"Fehler",SUM(D15*E15)))</f>
      </c>
      <c r="G15" s="220"/>
      <c r="H15" s="220"/>
      <c r="I15" s="220"/>
      <c r="J15" s="221"/>
    </row>
    <row r="16" spans="1:10" s="59" customFormat="1" ht="24.75" customHeight="1">
      <c r="A16" s="167" t="s">
        <v>79</v>
      </c>
      <c r="B16" s="168"/>
      <c r="C16" s="145"/>
      <c r="D16" s="37"/>
      <c r="E16" s="38">
        <v>1</v>
      </c>
      <c r="F16" s="39">
        <f>IF(D16="","",IF(D16&gt;6,"Fehler",SUM(D16*E16)))</f>
      </c>
      <c r="G16" s="220"/>
      <c r="H16" s="220"/>
      <c r="I16" s="220"/>
      <c r="J16" s="221"/>
    </row>
    <row r="17" spans="1:10" s="59" customFormat="1" ht="24.75" customHeight="1">
      <c r="A17" s="167" t="s">
        <v>80</v>
      </c>
      <c r="B17" s="168"/>
      <c r="C17" s="145"/>
      <c r="D17" s="37"/>
      <c r="E17" s="38">
        <v>1</v>
      </c>
      <c r="F17" s="39">
        <f>IF(D17="","",IF(D17&gt;6,"Fehler",SUM(D17*E17)))</f>
      </c>
      <c r="G17" s="220"/>
      <c r="H17" s="220"/>
      <c r="I17" s="220"/>
      <c r="J17" s="221"/>
    </row>
    <row r="18" spans="1:10" s="59" customFormat="1" ht="24.75" customHeight="1" thickBot="1">
      <c r="A18" s="167" t="s">
        <v>88</v>
      </c>
      <c r="B18" s="168"/>
      <c r="C18" s="145"/>
      <c r="D18" s="40"/>
      <c r="E18" s="6">
        <v>3</v>
      </c>
      <c r="F18" s="39">
        <f>IF(D18="","",IF(D18&gt;6,"Fehler",SUM(D18*E18)))</f>
      </c>
      <c r="G18" s="226"/>
      <c r="H18" s="226"/>
      <c r="I18" s="226"/>
      <c r="J18" s="227"/>
    </row>
    <row r="19" spans="1:10" s="88" customFormat="1" ht="20.25" customHeight="1">
      <c r="A19" s="187" t="s">
        <v>25</v>
      </c>
      <c r="B19" s="187"/>
      <c r="C19" s="187"/>
      <c r="D19" s="187"/>
      <c r="E19" s="187"/>
      <c r="F19" s="187"/>
      <c r="G19" s="187"/>
      <c r="H19" s="187"/>
      <c r="I19" s="187"/>
      <c r="J19" s="187"/>
    </row>
    <row r="20" spans="1:10" s="59" customFormat="1" ht="19.5" customHeight="1" thickBot="1">
      <c r="A20" s="2" t="s">
        <v>4</v>
      </c>
      <c r="B20" s="2"/>
      <c r="C20" s="14"/>
      <c r="D20" s="8"/>
      <c r="E20" s="8"/>
      <c r="F20" s="64"/>
      <c r="G20" s="64"/>
      <c r="H20" s="64"/>
      <c r="I20" s="2"/>
      <c r="J20" s="65"/>
    </row>
    <row r="21" spans="1:10" s="59" customFormat="1" ht="15" customHeight="1">
      <c r="A21" s="17" t="s">
        <v>43</v>
      </c>
      <c r="B21" s="18"/>
      <c r="C21" s="66"/>
      <c r="D21" s="18"/>
      <c r="E21" s="18"/>
      <c r="F21" s="66"/>
      <c r="G21" s="66"/>
      <c r="H21" s="67"/>
      <c r="I21" s="36" t="s">
        <v>26</v>
      </c>
      <c r="J21" s="68">
        <f>IF(SUM(F14:F18)=0,"",SUM(F14:F18))</f>
      </c>
    </row>
    <row r="22" spans="1:10" s="59" customFormat="1" ht="15" customHeight="1">
      <c r="A22" s="19" t="s">
        <v>91</v>
      </c>
      <c r="B22" s="20"/>
      <c r="C22" s="69"/>
      <c r="D22" s="20"/>
      <c r="E22" s="20"/>
      <c r="F22" s="69"/>
      <c r="G22" s="69"/>
      <c r="H22" s="70"/>
      <c r="I22" s="22" t="s">
        <v>26</v>
      </c>
      <c r="J22" s="71">
        <f>IF(J21="","",SUM(J21/9))</f>
      </c>
    </row>
    <row r="23" spans="1:10" s="59" customFormat="1" ht="15" customHeight="1" thickBot="1">
      <c r="A23" s="21" t="s">
        <v>3</v>
      </c>
      <c r="B23" s="33"/>
      <c r="C23" s="72"/>
      <c r="D23" s="72"/>
      <c r="E23" s="72"/>
      <c r="F23" s="72"/>
      <c r="G23" s="72"/>
      <c r="H23" s="60"/>
      <c r="I23" s="23" t="s">
        <v>26</v>
      </c>
      <c r="J23" s="73">
        <f>IF(J21="","",ROUND((J22)*2,0)/2)</f>
      </c>
    </row>
    <row r="24" spans="1:10" s="74" customFormat="1" ht="34.5" customHeight="1">
      <c r="A24" s="209" t="s">
        <v>5</v>
      </c>
      <c r="B24" s="209"/>
      <c r="C24" s="210"/>
      <c r="D24" s="210"/>
      <c r="E24" s="210"/>
      <c r="F24" s="210"/>
      <c r="G24" s="210"/>
      <c r="H24" s="210"/>
      <c r="I24" s="210"/>
      <c r="J24" s="210"/>
    </row>
    <row r="25" spans="1:10" s="88" customFormat="1" ht="34.5" customHeight="1">
      <c r="A25" s="188" t="s">
        <v>11</v>
      </c>
      <c r="B25" s="188"/>
      <c r="C25" s="188"/>
      <c r="D25" s="188"/>
      <c r="E25" s="188"/>
      <c r="F25" s="188"/>
      <c r="G25" s="188"/>
      <c r="H25" s="188"/>
      <c r="I25" s="188"/>
      <c r="J25" s="188"/>
    </row>
    <row r="26" spans="1:10" s="63" customFormat="1" ht="24.75" customHeight="1">
      <c r="A26" s="15" t="s">
        <v>63</v>
      </c>
      <c r="B26" s="224" t="s">
        <v>38</v>
      </c>
      <c r="C26" s="225"/>
      <c r="D26" s="225"/>
      <c r="E26" s="225"/>
      <c r="F26" s="89" t="s">
        <v>15</v>
      </c>
      <c r="G26" s="222"/>
      <c r="H26" s="223"/>
      <c r="I26" s="223"/>
      <c r="J26" s="223"/>
    </row>
    <row r="27" spans="1:10" s="63" customFormat="1" ht="30" customHeight="1">
      <c r="A27" s="15" t="s">
        <v>6</v>
      </c>
      <c r="B27" s="15"/>
      <c r="C27" s="15"/>
      <c r="D27" s="15"/>
      <c r="E27" s="16"/>
      <c r="F27" s="15"/>
      <c r="G27" s="222" t="s">
        <v>95</v>
      </c>
      <c r="H27" s="223"/>
      <c r="I27" s="223"/>
      <c r="J27" s="223"/>
    </row>
    <row r="28" spans="1:10" s="63" customFormat="1" ht="30" customHeight="1">
      <c r="A28" s="15" t="s">
        <v>33</v>
      </c>
      <c r="B28" s="15"/>
      <c r="C28" s="76"/>
      <c r="D28" s="76"/>
      <c r="E28" s="77"/>
      <c r="F28" s="76"/>
      <c r="G28" s="222" t="s">
        <v>95</v>
      </c>
      <c r="H28" s="223"/>
      <c r="I28" s="223"/>
      <c r="J28" s="223"/>
    </row>
    <row r="29" spans="1:10" s="63" customFormat="1" ht="30" customHeight="1">
      <c r="A29" s="230" t="s">
        <v>36</v>
      </c>
      <c r="B29" s="230"/>
      <c r="C29" s="231"/>
      <c r="D29" s="231"/>
      <c r="E29" s="231"/>
      <c r="F29" s="231"/>
      <c r="G29" s="222" t="s">
        <v>95</v>
      </c>
      <c r="H29" s="223"/>
      <c r="I29" s="223"/>
      <c r="J29" s="223"/>
    </row>
    <row r="30" spans="1:10" s="45" customFormat="1" ht="34.5" customHeight="1">
      <c r="A30" s="41" t="s">
        <v>81</v>
      </c>
      <c r="B30" s="41"/>
      <c r="C30" s="42"/>
      <c r="D30" s="41"/>
      <c r="E30" s="41"/>
      <c r="F30" s="42"/>
      <c r="G30" s="43"/>
      <c r="H30" s="43"/>
      <c r="I30" s="41"/>
      <c r="J30" s="44"/>
    </row>
    <row r="31" spans="1:10" s="88" customFormat="1" ht="51.75" customHeight="1" thickBot="1">
      <c r="A31" s="188" t="s">
        <v>48</v>
      </c>
      <c r="B31" s="188"/>
      <c r="C31" s="188"/>
      <c r="D31" s="188"/>
      <c r="E31" s="211"/>
      <c r="F31" s="211"/>
      <c r="G31" s="211"/>
      <c r="H31" s="211"/>
      <c r="I31" s="211"/>
      <c r="J31" s="211"/>
    </row>
    <row r="32" spans="1:10" s="59" customFormat="1" ht="19.5" customHeight="1">
      <c r="A32" s="206" t="s">
        <v>97</v>
      </c>
      <c r="B32" s="207"/>
      <c r="C32" s="208"/>
      <c r="D32" s="203" t="s">
        <v>62</v>
      </c>
      <c r="E32" s="204"/>
      <c r="F32" s="204"/>
      <c r="G32" s="204"/>
      <c r="H32" s="204"/>
      <c r="I32" s="204"/>
      <c r="J32" s="205"/>
    </row>
    <row r="33" spans="1:10" s="59" customFormat="1" ht="12.75" customHeight="1">
      <c r="A33" s="109"/>
      <c r="B33" s="110"/>
      <c r="C33" s="110"/>
      <c r="D33" s="214" t="s">
        <v>7</v>
      </c>
      <c r="E33" s="215"/>
      <c r="F33" s="90" t="s">
        <v>9</v>
      </c>
      <c r="G33" s="31"/>
      <c r="H33" s="232" t="s">
        <v>21</v>
      </c>
      <c r="I33" s="233"/>
      <c r="J33" s="46" t="s">
        <v>66</v>
      </c>
    </row>
    <row r="34" spans="1:10" s="59" customFormat="1" ht="12.75" customHeight="1">
      <c r="A34" s="109"/>
      <c r="B34" s="110"/>
      <c r="C34" s="110"/>
      <c r="D34" s="214" t="s">
        <v>8</v>
      </c>
      <c r="E34" s="215"/>
      <c r="F34" s="90" t="s">
        <v>9</v>
      </c>
      <c r="G34" s="31"/>
      <c r="H34" s="234" t="s">
        <v>18</v>
      </c>
      <c r="I34" s="235"/>
      <c r="J34" s="46" t="s">
        <v>71</v>
      </c>
    </row>
    <row r="35" spans="1:10" s="59" customFormat="1" ht="12.75" customHeight="1">
      <c r="A35" s="109"/>
      <c r="B35" s="110"/>
      <c r="C35" s="110"/>
      <c r="D35" s="214" t="s">
        <v>96</v>
      </c>
      <c r="E35" s="215"/>
      <c r="F35" s="90" t="s">
        <v>9</v>
      </c>
      <c r="G35" s="31"/>
      <c r="H35" s="3"/>
      <c r="I35" s="3"/>
      <c r="J35" s="78"/>
    </row>
    <row r="36" spans="1:10" s="59" customFormat="1" ht="12.75" thickBot="1">
      <c r="A36" s="111"/>
      <c r="B36" s="112"/>
      <c r="C36" s="112"/>
      <c r="D36" s="48"/>
      <c r="E36" s="49"/>
      <c r="F36" s="47"/>
      <c r="G36" s="50"/>
      <c r="H36" s="49"/>
      <c r="I36" s="49"/>
      <c r="J36" s="79"/>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A19:J19"/>
    <mergeCell ref="A25:J25"/>
    <mergeCell ref="D5:E5"/>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B26:E26"/>
    <mergeCell ref="G26:J26"/>
    <mergeCell ref="G27:J27"/>
    <mergeCell ref="G18:J18"/>
  </mergeCells>
  <printOptions/>
  <pageMargins left="0.5118110236220472" right="0.2362204724409449" top="0.7480314960629921" bottom="0.31496062992125984" header="0.1968503937007874" footer="0.07874015748031496"/>
  <pageSetup horizontalDpi="600" verticalDpi="600" orientation="portrait" paperSize="9" scale="89"/>
  <headerFooter alignWithMargins="0">
    <oddHeader>&amp;L&amp;6Bildungsplan zur Verordnung über die berufliche Grundbildung&amp;C&amp;6
&amp;R&amp;6Anhang 10b: Notenblatt zum Bildungsbericht</oddHeader>
    <oddFooter>&amp;L&amp;6OdA Wald / CODOC&amp;C&amp;8
&amp;R&amp;6 3. Ausgabe: 12.02.2008</oddFooter>
  </headerFooter>
</worksheet>
</file>

<file path=xl/worksheets/sheet3.xml><?xml version="1.0" encoding="utf-8"?>
<worksheet xmlns="http://schemas.openxmlformats.org/spreadsheetml/2006/main" xmlns:r="http://schemas.openxmlformats.org/officeDocument/2006/relationships">
  <dimension ref="A1:K36"/>
  <sheetViews>
    <sheetView showGridLines="0" zoomScaleSheetLayoutView="75" workbookViewId="0" topLeftCell="A1">
      <selection activeCell="C2" sqref="C2:J2"/>
    </sheetView>
  </sheetViews>
  <sheetFormatPr defaultColWidth="11.421875" defaultRowHeight="12.75"/>
  <cols>
    <col min="1" max="1" width="4.421875" style="132" customWidth="1"/>
    <col min="2" max="2" width="11.8515625" style="132" customWidth="1"/>
    <col min="3" max="3" width="5.421875" style="132" customWidth="1"/>
    <col min="4" max="4" width="9.00390625" style="132" customWidth="1"/>
    <col min="5" max="5" width="8.28125" style="133" customWidth="1"/>
    <col min="6" max="6" width="9.00390625" style="132" customWidth="1"/>
    <col min="7" max="7" width="15.00390625" style="117" customWidth="1"/>
    <col min="8" max="8" width="10.421875" style="132" customWidth="1"/>
    <col min="9" max="9" width="6.421875" style="132" customWidth="1"/>
    <col min="10" max="10" width="17.421875" style="132" customWidth="1"/>
    <col min="11" max="16384" width="11.421875" style="132" customWidth="1"/>
  </cols>
  <sheetData>
    <row r="1" spans="1:10" s="1" customFormat="1" ht="28.5" customHeight="1" thickBot="1">
      <c r="A1" s="238" t="s">
        <v>39</v>
      </c>
      <c r="B1" s="172"/>
      <c r="C1" s="252"/>
      <c r="D1" s="252"/>
      <c r="E1" s="252"/>
      <c r="F1" s="252"/>
      <c r="G1" s="252"/>
      <c r="H1" s="252"/>
      <c r="I1" s="252"/>
      <c r="J1" s="253"/>
    </row>
    <row r="2" spans="1:10" s="113" customFormat="1" ht="15" customHeight="1">
      <c r="A2" s="4" t="s">
        <v>74</v>
      </c>
      <c r="B2" s="32"/>
      <c r="C2" s="256">
        <f>IF('1. Semester'!C2:J2="","",'1. Semester'!C2:J2)</f>
      </c>
      <c r="D2" s="257"/>
      <c r="E2" s="257"/>
      <c r="F2" s="257"/>
      <c r="G2" s="257"/>
      <c r="H2" s="257"/>
      <c r="I2" s="257"/>
      <c r="J2" s="258"/>
    </row>
    <row r="3" spans="1:10" s="113" customFormat="1" ht="15" customHeight="1">
      <c r="A3" s="5" t="s">
        <v>73</v>
      </c>
      <c r="B3" s="34"/>
      <c r="C3" s="259">
        <f>IF('1. Semester'!C3:J3="","",'1. Semester'!C3:J3)</f>
      </c>
      <c r="D3" s="260"/>
      <c r="E3" s="260"/>
      <c r="F3" s="260"/>
      <c r="G3" s="260"/>
      <c r="H3" s="260"/>
      <c r="I3" s="260"/>
      <c r="J3" s="261"/>
    </row>
    <row r="4" spans="1:10" s="113" customFormat="1" ht="15" customHeight="1">
      <c r="A4" s="5" t="s">
        <v>82</v>
      </c>
      <c r="B4" s="34"/>
      <c r="C4" s="259">
        <f>IF('1. Semester'!C4:J4="","",'1. Semester'!C4:J4)</f>
      </c>
      <c r="D4" s="260"/>
      <c r="E4" s="260"/>
      <c r="F4" s="260"/>
      <c r="G4" s="260"/>
      <c r="H4" s="260"/>
      <c r="I4" s="260"/>
      <c r="J4" s="261"/>
    </row>
    <row r="5" spans="1:10" s="113" customFormat="1" ht="15" customHeight="1" thickBot="1">
      <c r="A5" s="177" t="s">
        <v>1</v>
      </c>
      <c r="B5" s="255"/>
      <c r="C5" s="35" t="s">
        <v>23</v>
      </c>
      <c r="D5" s="250">
        <f>IF('1. Semester'!D5:E5="","",'1. Semester'!D5:E5)</f>
      </c>
      <c r="E5" s="251"/>
      <c r="F5" s="25" t="s">
        <v>19</v>
      </c>
      <c r="G5" s="250">
        <f>IF('1. Semester'!G5:H5="","",'1. Semester'!G5:H5)</f>
      </c>
      <c r="H5" s="251"/>
      <c r="I5" s="115" t="s">
        <v>22</v>
      </c>
      <c r="J5" s="104">
        <f>IF('1. Semester'!J5="","",'1. Semester'!J5)</f>
      </c>
    </row>
    <row r="6" spans="1:10" s="117" customFormat="1" ht="34.5" customHeight="1" thickBot="1">
      <c r="A6" s="24" t="s">
        <v>75</v>
      </c>
      <c r="B6" s="24"/>
      <c r="C6" s="11"/>
      <c r="D6" s="11"/>
      <c r="E6" s="12"/>
      <c r="F6" s="11"/>
      <c r="G6" s="11"/>
      <c r="H6" s="11"/>
      <c r="I6" s="13"/>
      <c r="J6" s="116"/>
    </row>
    <row r="7" spans="1:10" s="113" customFormat="1" ht="15" customHeight="1">
      <c r="A7" s="185" t="s">
        <v>76</v>
      </c>
      <c r="B7" s="262"/>
      <c r="C7" s="175" t="s">
        <v>64</v>
      </c>
      <c r="D7" s="254"/>
      <c r="E7" s="254"/>
      <c r="F7" s="254"/>
      <c r="G7" s="254"/>
      <c r="H7" s="254"/>
      <c r="I7" s="254"/>
      <c r="J7" s="26" t="s">
        <v>65</v>
      </c>
    </row>
    <row r="8" spans="1:10" s="113" customFormat="1" ht="15" customHeight="1">
      <c r="A8" s="146" t="s">
        <v>84</v>
      </c>
      <c r="B8" s="246"/>
      <c r="C8" s="165" t="s">
        <v>69</v>
      </c>
      <c r="D8" s="245"/>
      <c r="E8" s="245"/>
      <c r="F8" s="245"/>
      <c r="G8" s="245"/>
      <c r="H8" s="245"/>
      <c r="I8" s="245"/>
      <c r="J8" s="27">
        <v>6</v>
      </c>
    </row>
    <row r="9" spans="1:10" s="113" customFormat="1" ht="15" customHeight="1">
      <c r="A9" s="146" t="s">
        <v>85</v>
      </c>
      <c r="B9" s="246"/>
      <c r="C9" s="165" t="s">
        <v>40</v>
      </c>
      <c r="D9" s="245"/>
      <c r="E9" s="245"/>
      <c r="F9" s="245"/>
      <c r="G9" s="245"/>
      <c r="H9" s="245"/>
      <c r="I9" s="245"/>
      <c r="J9" s="27">
        <v>5</v>
      </c>
    </row>
    <row r="10" spans="1:10" s="113" customFormat="1" ht="15" customHeight="1">
      <c r="A10" s="146" t="s">
        <v>86</v>
      </c>
      <c r="B10" s="246"/>
      <c r="C10" s="165" t="s">
        <v>16</v>
      </c>
      <c r="D10" s="245"/>
      <c r="E10" s="245"/>
      <c r="F10" s="245"/>
      <c r="G10" s="245"/>
      <c r="H10" s="245"/>
      <c r="I10" s="245"/>
      <c r="J10" s="28">
        <v>4</v>
      </c>
    </row>
    <row r="11" spans="1:10" s="113" customFormat="1" ht="15" customHeight="1" thickBot="1">
      <c r="A11" s="146" t="s">
        <v>87</v>
      </c>
      <c r="B11" s="246"/>
      <c r="C11" s="134" t="s">
        <v>41</v>
      </c>
      <c r="D11" s="248"/>
      <c r="E11" s="248"/>
      <c r="F11" s="248"/>
      <c r="G11" s="248"/>
      <c r="H11" s="248"/>
      <c r="I11" s="248"/>
      <c r="J11" s="29">
        <v>3</v>
      </c>
    </row>
    <row r="12" spans="1:10" s="88" customFormat="1" ht="36" customHeight="1" thickBot="1">
      <c r="A12" s="136" t="s">
        <v>51</v>
      </c>
      <c r="B12" s="136"/>
      <c r="C12" s="137"/>
      <c r="D12" s="137"/>
      <c r="E12" s="137"/>
      <c r="F12" s="137"/>
      <c r="G12" s="137"/>
      <c r="H12" s="137"/>
      <c r="I12" s="137"/>
      <c r="J12" s="137"/>
    </row>
    <row r="13" spans="1:11" s="113" customFormat="1" ht="34.5" customHeight="1">
      <c r="A13" s="143" t="s">
        <v>24</v>
      </c>
      <c r="B13" s="144"/>
      <c r="C13" s="247"/>
      <c r="D13" s="9" t="s">
        <v>89</v>
      </c>
      <c r="E13" s="10" t="s">
        <v>90</v>
      </c>
      <c r="F13" s="30" t="s">
        <v>20</v>
      </c>
      <c r="G13" s="138" t="s">
        <v>42</v>
      </c>
      <c r="H13" s="138"/>
      <c r="I13" s="247"/>
      <c r="J13" s="249"/>
      <c r="K13" s="7"/>
    </row>
    <row r="14" spans="1:10" s="113" customFormat="1" ht="24.75" customHeight="1">
      <c r="A14" s="167" t="s">
        <v>77</v>
      </c>
      <c r="B14" s="168"/>
      <c r="C14" s="145"/>
      <c r="D14" s="37"/>
      <c r="E14" s="38">
        <v>3</v>
      </c>
      <c r="F14" s="39">
        <f>IF(D14="","",IF(D14&gt;6,"Fehler",SUM(D14*E14)))</f>
      </c>
      <c r="G14" s="220" t="s">
        <v>38</v>
      </c>
      <c r="H14" s="220"/>
      <c r="I14" s="220"/>
      <c r="J14" s="221"/>
    </row>
    <row r="15" spans="1:10" s="113" customFormat="1" ht="24.75" customHeight="1">
      <c r="A15" s="167" t="s">
        <v>78</v>
      </c>
      <c r="B15" s="168"/>
      <c r="C15" s="145"/>
      <c r="D15" s="37"/>
      <c r="E15" s="38">
        <v>1</v>
      </c>
      <c r="F15" s="39">
        <f>IF(D15="","",IF(D15&gt;6,"Fehler",SUM(D15*E15)))</f>
      </c>
      <c r="G15" s="220"/>
      <c r="H15" s="220"/>
      <c r="I15" s="220"/>
      <c r="J15" s="221"/>
    </row>
    <row r="16" spans="1:10" s="113" customFormat="1" ht="24.75" customHeight="1">
      <c r="A16" s="167" t="s">
        <v>79</v>
      </c>
      <c r="B16" s="168"/>
      <c r="C16" s="145"/>
      <c r="D16" s="37"/>
      <c r="E16" s="38">
        <v>1</v>
      </c>
      <c r="F16" s="39">
        <f>IF(D16="","",IF(D16&gt;6,"Fehler",SUM(D16*E16)))</f>
      </c>
      <c r="G16" s="220"/>
      <c r="H16" s="220"/>
      <c r="I16" s="220"/>
      <c r="J16" s="221"/>
    </row>
    <row r="17" spans="1:10" s="113" customFormat="1" ht="24.75" customHeight="1">
      <c r="A17" s="167" t="s">
        <v>80</v>
      </c>
      <c r="B17" s="168"/>
      <c r="C17" s="145"/>
      <c r="D17" s="37"/>
      <c r="E17" s="38">
        <v>1</v>
      </c>
      <c r="F17" s="39">
        <f>IF(D17="","",IF(D17&gt;6,"Fehler",SUM(D17*E17)))</f>
      </c>
      <c r="G17" s="220"/>
      <c r="H17" s="220"/>
      <c r="I17" s="220"/>
      <c r="J17" s="221"/>
    </row>
    <row r="18" spans="1:10" s="113" customFormat="1" ht="24.75" customHeight="1" thickBot="1">
      <c r="A18" s="167" t="s">
        <v>88</v>
      </c>
      <c r="B18" s="168"/>
      <c r="C18" s="145"/>
      <c r="D18" s="40"/>
      <c r="E18" s="6">
        <v>3</v>
      </c>
      <c r="F18" s="39">
        <f>IF(D18="","",IF(D18&gt;6,"Fehler",SUM(D18*E18)))</f>
      </c>
      <c r="G18" s="226"/>
      <c r="H18" s="226"/>
      <c r="I18" s="226"/>
      <c r="J18" s="227"/>
    </row>
    <row r="19" spans="1:10" s="88" customFormat="1" ht="20.25" customHeight="1">
      <c r="A19" s="187" t="s">
        <v>25</v>
      </c>
      <c r="B19" s="187"/>
      <c r="C19" s="187"/>
      <c r="D19" s="187"/>
      <c r="E19" s="187"/>
      <c r="F19" s="187"/>
      <c r="G19" s="187"/>
      <c r="H19" s="187"/>
      <c r="I19" s="187"/>
      <c r="J19" s="187"/>
    </row>
    <row r="20" spans="1:10" s="113" customFormat="1" ht="19.5" customHeight="1" thickBot="1">
      <c r="A20" s="2" t="s">
        <v>4</v>
      </c>
      <c r="B20" s="2"/>
      <c r="C20" s="14"/>
      <c r="D20" s="8"/>
      <c r="E20" s="8"/>
      <c r="F20" s="118"/>
      <c r="G20" s="118"/>
      <c r="H20" s="118"/>
      <c r="I20" s="2"/>
      <c r="J20" s="119"/>
    </row>
    <row r="21" spans="1:10" s="113" customFormat="1" ht="15" customHeight="1">
      <c r="A21" s="17" t="s">
        <v>43</v>
      </c>
      <c r="B21" s="18"/>
      <c r="C21" s="120"/>
      <c r="D21" s="18"/>
      <c r="E21" s="18"/>
      <c r="F21" s="120"/>
      <c r="G21" s="120"/>
      <c r="H21" s="121"/>
      <c r="I21" s="36" t="s">
        <v>26</v>
      </c>
      <c r="J21" s="122">
        <f>IF(SUM(F14:F18)=0,"",SUM(F14:F18))</f>
      </c>
    </row>
    <row r="22" spans="1:10" s="113" customFormat="1" ht="15" customHeight="1">
      <c r="A22" s="19" t="s">
        <v>91</v>
      </c>
      <c r="B22" s="20"/>
      <c r="C22" s="123"/>
      <c r="D22" s="20"/>
      <c r="E22" s="20"/>
      <c r="F22" s="123"/>
      <c r="G22" s="123"/>
      <c r="H22" s="124"/>
      <c r="I22" s="22" t="s">
        <v>26</v>
      </c>
      <c r="J22" s="125">
        <f>IF(J21="","",SUM(J21/9))</f>
      </c>
    </row>
    <row r="23" spans="1:10" s="113" customFormat="1" ht="15" customHeight="1" thickBot="1">
      <c r="A23" s="21" t="s">
        <v>3</v>
      </c>
      <c r="B23" s="33"/>
      <c r="C23" s="126"/>
      <c r="D23" s="126"/>
      <c r="E23" s="126"/>
      <c r="F23" s="126"/>
      <c r="G23" s="126"/>
      <c r="H23" s="114"/>
      <c r="I23" s="23" t="s">
        <v>26</v>
      </c>
      <c r="J23" s="127">
        <f>IF(J21="","",ROUND((J22)*2,0)/2)</f>
      </c>
    </row>
    <row r="24" spans="1:10" s="117" customFormat="1" ht="34.5" customHeight="1">
      <c r="A24" s="209" t="s">
        <v>5</v>
      </c>
      <c r="B24" s="209"/>
      <c r="C24" s="270"/>
      <c r="D24" s="270"/>
      <c r="E24" s="270"/>
      <c r="F24" s="270"/>
      <c r="G24" s="270"/>
      <c r="H24" s="270"/>
      <c r="I24" s="270"/>
      <c r="J24" s="270"/>
    </row>
    <row r="25" spans="1:10" s="88" customFormat="1" ht="34.5" customHeight="1">
      <c r="A25" s="188" t="s">
        <v>11</v>
      </c>
      <c r="B25" s="188"/>
      <c r="C25" s="188"/>
      <c r="D25" s="188"/>
      <c r="E25" s="188"/>
      <c r="F25" s="188"/>
      <c r="G25" s="188"/>
      <c r="H25" s="188"/>
      <c r="I25" s="188"/>
      <c r="J25" s="188"/>
    </row>
    <row r="26" spans="1:10" s="117" customFormat="1" ht="24.75" customHeight="1">
      <c r="A26" s="15" t="s">
        <v>63</v>
      </c>
      <c r="B26" s="273" t="str">
        <f>IF('1. Semester'!B26:E26="","",'1. Semester'!B26:E26)</f>
        <v> </v>
      </c>
      <c r="C26" s="274"/>
      <c r="D26" s="274"/>
      <c r="E26" s="274"/>
      <c r="F26" s="89" t="s">
        <v>15</v>
      </c>
      <c r="G26" s="271"/>
      <c r="H26" s="272"/>
      <c r="I26" s="272"/>
      <c r="J26" s="272"/>
    </row>
    <row r="27" spans="1:10" s="117" customFormat="1" ht="30" customHeight="1">
      <c r="A27" s="15" t="s">
        <v>6</v>
      </c>
      <c r="B27" s="15"/>
      <c r="C27" s="15"/>
      <c r="D27" s="15"/>
      <c r="E27" s="16"/>
      <c r="F27" s="15"/>
      <c r="G27" s="271" t="s">
        <v>95</v>
      </c>
      <c r="H27" s="272"/>
      <c r="I27" s="272"/>
      <c r="J27" s="272"/>
    </row>
    <row r="28" spans="1:10" s="117" customFormat="1" ht="30" customHeight="1">
      <c r="A28" s="15" t="s">
        <v>33</v>
      </c>
      <c r="B28" s="15"/>
      <c r="C28" s="128"/>
      <c r="D28" s="128"/>
      <c r="E28" s="129"/>
      <c r="F28" s="128"/>
      <c r="G28" s="271" t="s">
        <v>95</v>
      </c>
      <c r="H28" s="272"/>
      <c r="I28" s="272"/>
      <c r="J28" s="272"/>
    </row>
    <row r="29" spans="1:10" s="117" customFormat="1" ht="30" customHeight="1">
      <c r="A29" s="197" t="s">
        <v>2</v>
      </c>
      <c r="B29" s="197"/>
      <c r="C29" s="264"/>
      <c r="D29" s="264"/>
      <c r="E29" s="264"/>
      <c r="F29" s="264"/>
      <c r="G29" s="271" t="s">
        <v>95</v>
      </c>
      <c r="H29" s="272"/>
      <c r="I29" s="272"/>
      <c r="J29" s="272"/>
    </row>
    <row r="30" spans="1:10" s="45" customFormat="1" ht="34.5" customHeight="1">
      <c r="A30" s="41" t="s">
        <v>81</v>
      </c>
      <c r="B30" s="41"/>
      <c r="C30" s="42"/>
      <c r="D30" s="41"/>
      <c r="E30" s="41"/>
      <c r="F30" s="42"/>
      <c r="G30" s="43"/>
      <c r="H30" s="43"/>
      <c r="I30" s="41"/>
      <c r="J30" s="44"/>
    </row>
    <row r="31" spans="1:10" s="88" customFormat="1" ht="51.75" customHeight="1" thickBot="1">
      <c r="A31" s="188" t="s">
        <v>48</v>
      </c>
      <c r="B31" s="188"/>
      <c r="C31" s="188"/>
      <c r="D31" s="188"/>
      <c r="E31" s="211"/>
      <c r="F31" s="211"/>
      <c r="G31" s="211"/>
      <c r="H31" s="211"/>
      <c r="I31" s="211"/>
      <c r="J31" s="211"/>
    </row>
    <row r="32" spans="1:10" s="113" customFormat="1" ht="19.5" customHeight="1">
      <c r="A32" s="206" t="s">
        <v>97</v>
      </c>
      <c r="B32" s="207"/>
      <c r="C32" s="269"/>
      <c r="D32" s="203" t="s">
        <v>62</v>
      </c>
      <c r="E32" s="267"/>
      <c r="F32" s="267"/>
      <c r="G32" s="267"/>
      <c r="H32" s="267"/>
      <c r="I32" s="267"/>
      <c r="J32" s="268"/>
    </row>
    <row r="33" spans="1:10" s="113" customFormat="1" ht="12.75" customHeight="1">
      <c r="A33" s="109"/>
      <c r="B33" s="110"/>
      <c r="C33" s="110"/>
      <c r="D33" s="214" t="s">
        <v>7</v>
      </c>
      <c r="E33" s="263"/>
      <c r="F33" s="90" t="s">
        <v>10</v>
      </c>
      <c r="G33" s="91"/>
      <c r="H33" s="199" t="s">
        <v>21</v>
      </c>
      <c r="I33" s="265"/>
      <c r="J33" s="46" t="s">
        <v>66</v>
      </c>
    </row>
    <row r="34" spans="1:10" s="113" customFormat="1" ht="12.75" customHeight="1">
      <c r="A34" s="109"/>
      <c r="B34" s="110"/>
      <c r="C34" s="110"/>
      <c r="D34" s="214" t="s">
        <v>8</v>
      </c>
      <c r="E34" s="263"/>
      <c r="F34" s="90" t="s">
        <v>10</v>
      </c>
      <c r="G34" s="91"/>
      <c r="H34" s="201" t="s">
        <v>18</v>
      </c>
      <c r="I34" s="266"/>
      <c r="J34" s="46" t="s">
        <v>66</v>
      </c>
    </row>
    <row r="35" spans="1:10" s="113" customFormat="1" ht="12.75" customHeight="1">
      <c r="A35" s="109"/>
      <c r="B35" s="110"/>
      <c r="C35" s="110"/>
      <c r="D35" s="214" t="s">
        <v>96</v>
      </c>
      <c r="E35" s="263"/>
      <c r="F35" s="90" t="s">
        <v>9</v>
      </c>
      <c r="G35" s="91"/>
      <c r="H35" s="92"/>
      <c r="I35" s="92"/>
      <c r="J35" s="130"/>
    </row>
    <row r="36" spans="1:10" s="113" customFormat="1" ht="12.75" thickBot="1">
      <c r="A36" s="111"/>
      <c r="B36" s="112"/>
      <c r="C36" s="112"/>
      <c r="D36" s="48"/>
      <c r="E36" s="49"/>
      <c r="F36" s="47"/>
      <c r="G36" s="50"/>
      <c r="H36" s="49"/>
      <c r="I36" s="49"/>
      <c r="J36" s="131"/>
    </row>
  </sheetData>
  <sheetProtection sheet="1" objects="1" scenarios="1" formatCells="0" formatColumns="0" formatRows="0" sort="0" autoFilter="0"/>
  <mergeCells count="47">
    <mergeCell ref="G15:J15"/>
    <mergeCell ref="G16:J16"/>
    <mergeCell ref="D33:E33"/>
    <mergeCell ref="D34:E34"/>
    <mergeCell ref="G28:J28"/>
    <mergeCell ref="G29:J29"/>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rintOptions/>
  <pageMargins left="0.5118110236220472" right="0.2362204724409449" top="0.7480314960629921" bottom="0.31496062992125984" header="0.1968503937007874" footer="0.07874015748031496"/>
  <pageSetup horizontalDpi="600" verticalDpi="600" orientation="portrait" paperSize="9" scale="89"/>
  <headerFooter alignWithMargins="0">
    <oddHeader>&amp;L&amp;6Bildungsplan zur Verordnung über die berufliche Grundbildung&amp;C&amp;6
&amp;R&amp;6Anhang 10b: Notenblatt zum Bildungsbericht</oddHeader>
    <oddFooter>&amp;L&amp;6OdA Wald / CODOC&amp;R&amp;6 3. Ausgabe: 12.02.2008</oddFooter>
  </headerFooter>
</worksheet>
</file>

<file path=xl/worksheets/sheet4.xml><?xml version="1.0" encoding="utf-8"?>
<worksheet xmlns="http://schemas.openxmlformats.org/spreadsheetml/2006/main" xmlns:r="http://schemas.openxmlformats.org/officeDocument/2006/relationships">
  <dimension ref="A1:K36"/>
  <sheetViews>
    <sheetView showGridLines="0" zoomScaleSheetLayoutView="75" workbookViewId="0" topLeftCell="A1">
      <selection activeCell="C2" sqref="C2:J2"/>
    </sheetView>
  </sheetViews>
  <sheetFormatPr defaultColWidth="11.421875" defaultRowHeight="12.75"/>
  <cols>
    <col min="1" max="1" width="4.421875" style="86" customWidth="1"/>
    <col min="2" max="2" width="11.8515625" style="86" customWidth="1"/>
    <col min="3" max="3" width="5.421875" style="86" customWidth="1"/>
    <col min="4" max="4" width="9.00390625" style="86" customWidth="1"/>
    <col min="5" max="5" width="8.28125" style="87" customWidth="1"/>
    <col min="6" max="6" width="9.00390625" style="86" customWidth="1"/>
    <col min="7" max="7" width="15.00390625" style="63" customWidth="1"/>
    <col min="8" max="8" width="10.421875" style="86" customWidth="1"/>
    <col min="9" max="9" width="6.421875" style="86" customWidth="1"/>
    <col min="10" max="10" width="17.421875" style="86" customWidth="1"/>
    <col min="11" max="16384" width="11.421875" style="86" customWidth="1"/>
  </cols>
  <sheetData>
    <row r="1" spans="1:10" s="1" customFormat="1" ht="28.5" customHeight="1" thickBot="1">
      <c r="A1" s="238" t="s">
        <v>0</v>
      </c>
      <c r="B1" s="172"/>
      <c r="C1" s="173"/>
      <c r="D1" s="173"/>
      <c r="E1" s="173"/>
      <c r="F1" s="173"/>
      <c r="G1" s="173"/>
      <c r="H1" s="173"/>
      <c r="I1" s="173"/>
      <c r="J1" s="174"/>
    </row>
    <row r="2" spans="1:10" s="59" customFormat="1" ht="15" customHeight="1">
      <c r="A2" s="4" t="s">
        <v>74</v>
      </c>
      <c r="B2" s="32"/>
      <c r="C2" s="256">
        <f>IF('1. Semester'!C2:J2="","",'1. Semester'!C2:J2)</f>
      </c>
      <c r="D2" s="276"/>
      <c r="E2" s="276"/>
      <c r="F2" s="276"/>
      <c r="G2" s="276"/>
      <c r="H2" s="276"/>
      <c r="I2" s="276"/>
      <c r="J2" s="277"/>
    </row>
    <row r="3" spans="1:10" s="59" customFormat="1" ht="15" customHeight="1">
      <c r="A3" s="5" t="s">
        <v>73</v>
      </c>
      <c r="B3" s="34"/>
      <c r="C3" s="259">
        <f>IF('1. Semester'!C3:J3="","",'1. Semester'!C3:J3)</f>
      </c>
      <c r="D3" s="278"/>
      <c r="E3" s="278"/>
      <c r="F3" s="278"/>
      <c r="G3" s="278"/>
      <c r="H3" s="278"/>
      <c r="I3" s="278"/>
      <c r="J3" s="279"/>
    </row>
    <row r="4" spans="1:10" s="59" customFormat="1" ht="15" customHeight="1">
      <c r="A4" s="5" t="s">
        <v>82</v>
      </c>
      <c r="B4" s="34"/>
      <c r="C4" s="259">
        <f>IF('1. Semester'!C4:J4="","",'1. Semester'!C4:J4)</f>
      </c>
      <c r="D4" s="278"/>
      <c r="E4" s="278"/>
      <c r="F4" s="278"/>
      <c r="G4" s="278"/>
      <c r="H4" s="278"/>
      <c r="I4" s="278"/>
      <c r="J4" s="279"/>
    </row>
    <row r="5" spans="1:10" s="59" customFormat="1" ht="15" customHeight="1" thickBot="1">
      <c r="A5" s="177" t="s">
        <v>1</v>
      </c>
      <c r="B5" s="178"/>
      <c r="C5" s="35" t="s">
        <v>23</v>
      </c>
      <c r="D5" s="250">
        <f>IF('1. Semester'!D5:E5="","",'1. Semester'!D5:E5)</f>
      </c>
      <c r="E5" s="275"/>
      <c r="F5" s="25" t="s">
        <v>19</v>
      </c>
      <c r="G5" s="250">
        <f>IF('1. Semester'!G5:H5="","",'1. Semester'!G5:H5)</f>
      </c>
      <c r="H5" s="275"/>
      <c r="I5" s="61" t="s">
        <v>22</v>
      </c>
      <c r="J5" s="104">
        <f>IF('1. Semester'!J5="","",'1. Semester'!J5)</f>
      </c>
    </row>
    <row r="6" spans="1:10" s="63" customFormat="1" ht="34.5" customHeight="1" thickBot="1">
      <c r="A6" s="24" t="s">
        <v>75</v>
      </c>
      <c r="B6" s="24"/>
      <c r="C6" s="11"/>
      <c r="D6" s="11"/>
      <c r="E6" s="12"/>
      <c r="F6" s="11"/>
      <c r="G6" s="11"/>
      <c r="H6" s="11"/>
      <c r="I6" s="13"/>
      <c r="J6" s="62"/>
    </row>
    <row r="7" spans="1:10" s="59" customFormat="1" ht="15" customHeight="1">
      <c r="A7" s="185" t="s">
        <v>76</v>
      </c>
      <c r="B7" s="186"/>
      <c r="C7" s="175" t="s">
        <v>64</v>
      </c>
      <c r="D7" s="176"/>
      <c r="E7" s="176"/>
      <c r="F7" s="176"/>
      <c r="G7" s="176"/>
      <c r="H7" s="176"/>
      <c r="I7" s="176"/>
      <c r="J7" s="26" t="s">
        <v>65</v>
      </c>
    </row>
    <row r="8" spans="1:10" s="59" customFormat="1" ht="15" customHeight="1">
      <c r="A8" s="146" t="s">
        <v>84</v>
      </c>
      <c r="B8" s="140"/>
      <c r="C8" s="165" t="s">
        <v>69</v>
      </c>
      <c r="D8" s="166"/>
      <c r="E8" s="166"/>
      <c r="F8" s="166"/>
      <c r="G8" s="166"/>
      <c r="H8" s="166"/>
      <c r="I8" s="166"/>
      <c r="J8" s="27">
        <v>6</v>
      </c>
    </row>
    <row r="9" spans="1:10" s="59" customFormat="1" ht="15" customHeight="1">
      <c r="A9" s="146" t="s">
        <v>85</v>
      </c>
      <c r="B9" s="140"/>
      <c r="C9" s="165" t="s">
        <v>40</v>
      </c>
      <c r="D9" s="166"/>
      <c r="E9" s="166"/>
      <c r="F9" s="166"/>
      <c r="G9" s="166"/>
      <c r="H9" s="166"/>
      <c r="I9" s="166"/>
      <c r="J9" s="27">
        <v>5</v>
      </c>
    </row>
    <row r="10" spans="1:10" s="59" customFormat="1" ht="15" customHeight="1">
      <c r="A10" s="146" t="s">
        <v>86</v>
      </c>
      <c r="B10" s="140"/>
      <c r="C10" s="165" t="s">
        <v>16</v>
      </c>
      <c r="D10" s="166"/>
      <c r="E10" s="166"/>
      <c r="F10" s="166"/>
      <c r="G10" s="166"/>
      <c r="H10" s="166"/>
      <c r="I10" s="166"/>
      <c r="J10" s="28">
        <v>4</v>
      </c>
    </row>
    <row r="11" spans="1:10" s="59" customFormat="1" ht="15" customHeight="1" thickBot="1">
      <c r="A11" s="146" t="s">
        <v>87</v>
      </c>
      <c r="B11" s="140"/>
      <c r="C11" s="134" t="s">
        <v>41</v>
      </c>
      <c r="D11" s="135"/>
      <c r="E11" s="135"/>
      <c r="F11" s="135"/>
      <c r="G11" s="135"/>
      <c r="H11" s="135"/>
      <c r="I11" s="135"/>
      <c r="J11" s="29">
        <v>3</v>
      </c>
    </row>
    <row r="12" spans="1:10" s="88" customFormat="1" ht="36" customHeight="1" thickBot="1">
      <c r="A12" s="136" t="s">
        <v>51</v>
      </c>
      <c r="B12" s="136"/>
      <c r="C12" s="137"/>
      <c r="D12" s="137"/>
      <c r="E12" s="137"/>
      <c r="F12" s="137"/>
      <c r="G12" s="137"/>
      <c r="H12" s="137"/>
      <c r="I12" s="137"/>
      <c r="J12" s="137"/>
    </row>
    <row r="13" spans="1:11" s="59" customFormat="1" ht="34.5" customHeight="1">
      <c r="A13" s="143" t="s">
        <v>24</v>
      </c>
      <c r="B13" s="144"/>
      <c r="C13" s="139"/>
      <c r="D13" s="9" t="s">
        <v>89</v>
      </c>
      <c r="E13" s="10" t="s">
        <v>90</v>
      </c>
      <c r="F13" s="30" t="s">
        <v>20</v>
      </c>
      <c r="G13" s="138" t="s">
        <v>42</v>
      </c>
      <c r="H13" s="138"/>
      <c r="I13" s="139"/>
      <c r="J13" s="169"/>
      <c r="K13" s="7"/>
    </row>
    <row r="14" spans="1:10" s="59" customFormat="1" ht="24.75" customHeight="1">
      <c r="A14" s="167" t="s">
        <v>77</v>
      </c>
      <c r="B14" s="168"/>
      <c r="C14" s="145"/>
      <c r="D14" s="37"/>
      <c r="E14" s="38">
        <v>3</v>
      </c>
      <c r="F14" s="39">
        <f>IF(D14="","",IF(D14&gt;6,"Fehler",SUM(D14*E14)))</f>
      </c>
      <c r="G14" s="220" t="s">
        <v>38</v>
      </c>
      <c r="H14" s="220"/>
      <c r="I14" s="220"/>
      <c r="J14" s="221"/>
    </row>
    <row r="15" spans="1:10" s="59" customFormat="1" ht="24.75" customHeight="1">
      <c r="A15" s="167" t="s">
        <v>78</v>
      </c>
      <c r="B15" s="168"/>
      <c r="C15" s="145"/>
      <c r="D15" s="37"/>
      <c r="E15" s="38">
        <v>1</v>
      </c>
      <c r="F15" s="39">
        <f>IF(D15="","",IF(D15&gt;6,"Fehler",SUM(D15*E15)))</f>
      </c>
      <c r="G15" s="220"/>
      <c r="H15" s="220"/>
      <c r="I15" s="220"/>
      <c r="J15" s="221"/>
    </row>
    <row r="16" spans="1:10" s="59" customFormat="1" ht="24.75" customHeight="1">
      <c r="A16" s="167" t="s">
        <v>79</v>
      </c>
      <c r="B16" s="168"/>
      <c r="C16" s="145"/>
      <c r="D16" s="37"/>
      <c r="E16" s="38">
        <v>1</v>
      </c>
      <c r="F16" s="39">
        <f>IF(D16="","",IF(D16&gt;6,"Fehler",SUM(D16*E16)))</f>
      </c>
      <c r="G16" s="220"/>
      <c r="H16" s="220"/>
      <c r="I16" s="220"/>
      <c r="J16" s="221"/>
    </row>
    <row r="17" spans="1:10" s="59" customFormat="1" ht="24.75" customHeight="1">
      <c r="A17" s="167" t="s">
        <v>80</v>
      </c>
      <c r="B17" s="168"/>
      <c r="C17" s="145"/>
      <c r="D17" s="37"/>
      <c r="E17" s="38">
        <v>1</v>
      </c>
      <c r="F17" s="39">
        <f>IF(D17="","",IF(D17&gt;6,"Fehler",SUM(D17*E17)))</f>
      </c>
      <c r="G17" s="220"/>
      <c r="H17" s="220"/>
      <c r="I17" s="220"/>
      <c r="J17" s="221"/>
    </row>
    <row r="18" spans="1:10" s="59" customFormat="1" ht="24.75" customHeight="1" thickBot="1">
      <c r="A18" s="167" t="s">
        <v>88</v>
      </c>
      <c r="B18" s="168"/>
      <c r="C18" s="145"/>
      <c r="D18" s="40"/>
      <c r="E18" s="6">
        <v>3</v>
      </c>
      <c r="F18" s="39">
        <f>IF(D18="","",IF(D18&gt;6,"Fehler",SUM(D18*E18)))</f>
      </c>
      <c r="G18" s="226"/>
      <c r="H18" s="226"/>
      <c r="I18" s="226"/>
      <c r="J18" s="227"/>
    </row>
    <row r="19" spans="1:10" s="88" customFormat="1" ht="20.25" customHeight="1">
      <c r="A19" s="187" t="s">
        <v>25</v>
      </c>
      <c r="B19" s="187"/>
      <c r="C19" s="187"/>
      <c r="D19" s="187"/>
      <c r="E19" s="187"/>
      <c r="F19" s="187"/>
      <c r="G19" s="187"/>
      <c r="H19" s="187"/>
      <c r="I19" s="187"/>
      <c r="J19" s="187"/>
    </row>
    <row r="20" spans="1:10" s="59" customFormat="1" ht="19.5" customHeight="1" thickBot="1">
      <c r="A20" s="2" t="s">
        <v>4</v>
      </c>
      <c r="B20" s="2"/>
      <c r="C20" s="14"/>
      <c r="D20" s="8"/>
      <c r="E20" s="8"/>
      <c r="F20" s="64"/>
      <c r="G20" s="64"/>
      <c r="H20" s="64"/>
      <c r="I20" s="2"/>
      <c r="J20" s="65"/>
    </row>
    <row r="21" spans="1:10" s="59" customFormat="1" ht="15" customHeight="1">
      <c r="A21" s="17" t="s">
        <v>43</v>
      </c>
      <c r="B21" s="18"/>
      <c r="C21" s="66"/>
      <c r="D21" s="18"/>
      <c r="E21" s="18"/>
      <c r="F21" s="66"/>
      <c r="G21" s="66"/>
      <c r="H21" s="67"/>
      <c r="I21" s="36" t="s">
        <v>26</v>
      </c>
      <c r="J21" s="68">
        <f>IF(SUM(F14:F18)=0,"",SUM(F14:F18))</f>
      </c>
    </row>
    <row r="22" spans="1:10" s="59" customFormat="1" ht="15" customHeight="1">
      <c r="A22" s="19" t="s">
        <v>91</v>
      </c>
      <c r="B22" s="20"/>
      <c r="C22" s="69"/>
      <c r="D22" s="20"/>
      <c r="E22" s="20"/>
      <c r="F22" s="69"/>
      <c r="G22" s="69"/>
      <c r="H22" s="70"/>
      <c r="I22" s="22" t="s">
        <v>26</v>
      </c>
      <c r="J22" s="71">
        <f>IF(J21="","",SUM(J21/9))</f>
      </c>
    </row>
    <row r="23" spans="1:10" s="59" customFormat="1" ht="15" customHeight="1" thickBot="1">
      <c r="A23" s="21" t="s">
        <v>3</v>
      </c>
      <c r="B23" s="33"/>
      <c r="C23" s="72"/>
      <c r="D23" s="72"/>
      <c r="E23" s="72"/>
      <c r="F23" s="72"/>
      <c r="G23" s="72"/>
      <c r="H23" s="60"/>
      <c r="I23" s="23" t="s">
        <v>26</v>
      </c>
      <c r="J23" s="73">
        <f>IF(J21="","",ROUND((J22)*2,0)/2)</f>
      </c>
    </row>
    <row r="24" spans="1:10" s="74" customFormat="1" ht="34.5" customHeight="1">
      <c r="A24" s="209" t="s">
        <v>5</v>
      </c>
      <c r="B24" s="209"/>
      <c r="C24" s="210"/>
      <c r="D24" s="210"/>
      <c r="E24" s="210"/>
      <c r="F24" s="210"/>
      <c r="G24" s="210"/>
      <c r="H24" s="210"/>
      <c r="I24" s="210"/>
      <c r="J24" s="210"/>
    </row>
    <row r="25" spans="1:10" s="88" customFormat="1" ht="34.5" customHeight="1">
      <c r="A25" s="188" t="s">
        <v>11</v>
      </c>
      <c r="B25" s="188"/>
      <c r="C25" s="188"/>
      <c r="D25" s="188"/>
      <c r="E25" s="188"/>
      <c r="F25" s="188"/>
      <c r="G25" s="188"/>
      <c r="H25" s="188"/>
      <c r="I25" s="188"/>
      <c r="J25" s="188"/>
    </row>
    <row r="26" spans="1:10" s="63" customFormat="1" ht="24.75" customHeight="1">
      <c r="A26" s="15" t="s">
        <v>63</v>
      </c>
      <c r="B26" s="273" t="str">
        <f>IF('1. Semester'!B26:E26="","",'1. Semester'!B26:E26)</f>
        <v> </v>
      </c>
      <c r="C26" s="274"/>
      <c r="D26" s="274"/>
      <c r="E26" s="274"/>
      <c r="F26" s="89" t="s">
        <v>15</v>
      </c>
      <c r="G26" s="222"/>
      <c r="H26" s="223"/>
      <c r="I26" s="223"/>
      <c r="J26" s="223"/>
    </row>
    <row r="27" spans="1:10" s="63" customFormat="1" ht="30" customHeight="1">
      <c r="A27" s="15" t="s">
        <v>6</v>
      </c>
      <c r="B27" s="15"/>
      <c r="C27" s="15"/>
      <c r="D27" s="15"/>
      <c r="E27" s="16"/>
      <c r="F27" s="15"/>
      <c r="G27" s="222" t="s">
        <v>95</v>
      </c>
      <c r="H27" s="223"/>
      <c r="I27" s="223"/>
      <c r="J27" s="223"/>
    </row>
    <row r="28" spans="1:10" s="63" customFormat="1" ht="30" customHeight="1">
      <c r="A28" s="15" t="s">
        <v>33</v>
      </c>
      <c r="B28" s="15"/>
      <c r="C28" s="76"/>
      <c r="D28" s="76"/>
      <c r="E28" s="77"/>
      <c r="F28" s="76"/>
      <c r="G28" s="222" t="s">
        <v>95</v>
      </c>
      <c r="H28" s="223"/>
      <c r="I28" s="223"/>
      <c r="J28" s="223"/>
    </row>
    <row r="29" spans="1:10" s="63" customFormat="1" ht="30" customHeight="1">
      <c r="A29" s="197" t="s">
        <v>2</v>
      </c>
      <c r="B29" s="197"/>
      <c r="C29" s="198"/>
      <c r="D29" s="198"/>
      <c r="E29" s="198"/>
      <c r="F29" s="198"/>
      <c r="G29" s="222" t="s">
        <v>95</v>
      </c>
      <c r="H29" s="223"/>
      <c r="I29" s="223"/>
      <c r="J29" s="223"/>
    </row>
    <row r="30" spans="1:10" s="45" customFormat="1" ht="34.5" customHeight="1">
      <c r="A30" s="41" t="s">
        <v>81</v>
      </c>
      <c r="B30" s="41"/>
      <c r="C30" s="42"/>
      <c r="D30" s="41"/>
      <c r="E30" s="41"/>
      <c r="F30" s="42"/>
      <c r="G30" s="43"/>
      <c r="H30" s="43"/>
      <c r="I30" s="41"/>
      <c r="J30" s="44"/>
    </row>
    <row r="31" spans="1:10" s="88" customFormat="1" ht="51.75" customHeight="1" thickBot="1">
      <c r="A31" s="188" t="s">
        <v>48</v>
      </c>
      <c r="B31" s="188"/>
      <c r="C31" s="188"/>
      <c r="D31" s="188"/>
      <c r="E31" s="211"/>
      <c r="F31" s="211"/>
      <c r="G31" s="211"/>
      <c r="H31" s="211"/>
      <c r="I31" s="211"/>
      <c r="J31" s="211"/>
    </row>
    <row r="32" spans="1:10" s="59" customFormat="1" ht="19.5" customHeight="1">
      <c r="A32" s="206" t="s">
        <v>97</v>
      </c>
      <c r="B32" s="207"/>
      <c r="C32" s="208"/>
      <c r="D32" s="203" t="s">
        <v>62</v>
      </c>
      <c r="E32" s="204"/>
      <c r="F32" s="204"/>
      <c r="G32" s="204"/>
      <c r="H32" s="204"/>
      <c r="I32" s="204"/>
      <c r="J32" s="205"/>
    </row>
    <row r="33" spans="1:10" s="59" customFormat="1" ht="12.75" customHeight="1">
      <c r="A33" s="109"/>
      <c r="B33" s="110"/>
      <c r="C33" s="110"/>
      <c r="D33" s="214" t="s">
        <v>7</v>
      </c>
      <c r="E33" s="215"/>
      <c r="F33" s="90" t="s">
        <v>10</v>
      </c>
      <c r="G33" s="91"/>
      <c r="H33" s="199" t="s">
        <v>21</v>
      </c>
      <c r="I33" s="200"/>
      <c r="J33" s="46" t="s">
        <v>66</v>
      </c>
    </row>
    <row r="34" spans="1:10" s="59" customFormat="1" ht="12.75" customHeight="1">
      <c r="A34" s="109"/>
      <c r="B34" s="110"/>
      <c r="C34" s="110"/>
      <c r="D34" s="214" t="s">
        <v>8</v>
      </c>
      <c r="E34" s="215"/>
      <c r="F34" s="90" t="s">
        <v>10</v>
      </c>
      <c r="G34" s="91"/>
      <c r="H34" s="201" t="s">
        <v>18</v>
      </c>
      <c r="I34" s="202"/>
      <c r="J34" s="46" t="s">
        <v>66</v>
      </c>
    </row>
    <row r="35" spans="1:10" s="59" customFormat="1" ht="12.75" customHeight="1">
      <c r="A35" s="109"/>
      <c r="B35" s="110"/>
      <c r="C35" s="110"/>
      <c r="D35" s="214" t="s">
        <v>96</v>
      </c>
      <c r="E35" s="215"/>
      <c r="F35" s="90" t="s">
        <v>9</v>
      </c>
      <c r="G35" s="91"/>
      <c r="H35" s="92"/>
      <c r="I35" s="92"/>
      <c r="J35" s="93"/>
    </row>
    <row r="36" spans="1:10" s="59" customFormat="1" ht="12.75" thickBot="1">
      <c r="A36" s="111"/>
      <c r="B36" s="112"/>
      <c r="C36" s="112"/>
      <c r="D36" s="48"/>
      <c r="E36" s="49"/>
      <c r="F36" s="47"/>
      <c r="G36" s="50"/>
      <c r="H36" s="49"/>
      <c r="I36" s="49"/>
      <c r="J36" s="79"/>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A19:J19"/>
    <mergeCell ref="A25:J25"/>
    <mergeCell ref="D5:E5"/>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B26:E26"/>
    <mergeCell ref="G26:J26"/>
    <mergeCell ref="G27:J27"/>
    <mergeCell ref="G18:J18"/>
  </mergeCells>
  <printOptions/>
  <pageMargins left="0.5118110236220472" right="0.2362204724409449" top="0.7480314960629921" bottom="0.15748031496062992" header="0.1968503937007874" footer="0.07874015748031496"/>
  <pageSetup horizontalDpi="600" verticalDpi="600" orientation="portrait" paperSize="9" scale="89"/>
  <headerFooter alignWithMargins="0">
    <oddHeader>&amp;L&amp;6Bildungsplan zur Verordnung über die berufliche Grundbildung&amp;C&amp;6
&amp;R&amp;6Anhang 10b: Notenblatt zum Bildungsbericht</oddHeader>
    <oddFooter>&amp;L&amp;6OdA Wald / CODOC&amp;R&amp;6 3. Ausgabe: 12.02.2008</oddFooter>
  </headerFooter>
</worksheet>
</file>

<file path=xl/worksheets/sheet5.xml><?xml version="1.0" encoding="utf-8"?>
<worksheet xmlns="http://schemas.openxmlformats.org/spreadsheetml/2006/main" xmlns:r="http://schemas.openxmlformats.org/officeDocument/2006/relationships">
  <dimension ref="A1:K36"/>
  <sheetViews>
    <sheetView showGridLines="0" zoomScaleSheetLayoutView="75" workbookViewId="0" topLeftCell="A1">
      <selection activeCell="K36" sqref="K36"/>
    </sheetView>
  </sheetViews>
  <sheetFormatPr defaultColWidth="11.421875" defaultRowHeight="12.75"/>
  <cols>
    <col min="1" max="1" width="4.421875" style="86" customWidth="1"/>
    <col min="2" max="2" width="11.8515625" style="86" customWidth="1"/>
    <col min="3" max="3" width="5.421875" style="86" customWidth="1"/>
    <col min="4" max="4" width="9.00390625" style="86" customWidth="1"/>
    <col min="5" max="5" width="8.28125" style="87" customWidth="1"/>
    <col min="6" max="6" width="9.00390625" style="86" customWidth="1"/>
    <col min="7" max="7" width="15.00390625" style="63" customWidth="1"/>
    <col min="8" max="8" width="10.421875" style="86" customWidth="1"/>
    <col min="9" max="9" width="6.421875" style="86" customWidth="1"/>
    <col min="10" max="10" width="17.421875" style="86" customWidth="1"/>
    <col min="11" max="16384" width="11.421875" style="86" customWidth="1"/>
  </cols>
  <sheetData>
    <row r="1" spans="1:10" s="1" customFormat="1" ht="28.5" customHeight="1" thickBot="1">
      <c r="A1" s="238" t="s">
        <v>57</v>
      </c>
      <c r="B1" s="172"/>
      <c r="C1" s="173"/>
      <c r="D1" s="173"/>
      <c r="E1" s="173"/>
      <c r="F1" s="173"/>
      <c r="G1" s="173"/>
      <c r="H1" s="173"/>
      <c r="I1" s="173"/>
      <c r="J1" s="174"/>
    </row>
    <row r="2" spans="1:10" s="59" customFormat="1" ht="15" customHeight="1">
      <c r="A2" s="4" t="s">
        <v>74</v>
      </c>
      <c r="B2" s="32"/>
      <c r="C2" s="256">
        <f>IF('1. Semester'!C2:J2="","",'1. Semester'!C2:J2)</f>
      </c>
      <c r="D2" s="276"/>
      <c r="E2" s="276"/>
      <c r="F2" s="276"/>
      <c r="G2" s="276"/>
      <c r="H2" s="276"/>
      <c r="I2" s="276"/>
      <c r="J2" s="277"/>
    </row>
    <row r="3" spans="1:10" s="59" customFormat="1" ht="15" customHeight="1">
      <c r="A3" s="5" t="s">
        <v>73</v>
      </c>
      <c r="B3" s="34"/>
      <c r="C3" s="259">
        <f>IF('1. Semester'!C3:J3="","",'1. Semester'!C3:J3)</f>
      </c>
      <c r="D3" s="278"/>
      <c r="E3" s="278"/>
      <c r="F3" s="278"/>
      <c r="G3" s="278"/>
      <c r="H3" s="278"/>
      <c r="I3" s="278"/>
      <c r="J3" s="279"/>
    </row>
    <row r="4" spans="1:10" s="59" customFormat="1" ht="15" customHeight="1">
      <c r="A4" s="5" t="s">
        <v>82</v>
      </c>
      <c r="B4" s="34"/>
      <c r="C4" s="259">
        <f>IF('1. Semester'!C4:J4="","",'1. Semester'!C4:J4)</f>
      </c>
      <c r="D4" s="278"/>
      <c r="E4" s="278"/>
      <c r="F4" s="278"/>
      <c r="G4" s="278"/>
      <c r="H4" s="278"/>
      <c r="I4" s="278"/>
      <c r="J4" s="279"/>
    </row>
    <row r="5" spans="1:10" s="59" customFormat="1" ht="15" customHeight="1" thickBot="1">
      <c r="A5" s="177" t="s">
        <v>1</v>
      </c>
      <c r="B5" s="178"/>
      <c r="C5" s="35" t="s">
        <v>23</v>
      </c>
      <c r="D5" s="250">
        <f>IF('1. Semester'!D5:E5="","",'1. Semester'!D5:E5)</f>
      </c>
      <c r="E5" s="275"/>
      <c r="F5" s="25" t="s">
        <v>19</v>
      </c>
      <c r="G5" s="250">
        <f>IF('1. Semester'!G5:H5="","",'1. Semester'!G5:H5)</f>
      </c>
      <c r="H5" s="275"/>
      <c r="I5" s="61" t="s">
        <v>22</v>
      </c>
      <c r="J5" s="104">
        <f>IF('1. Semester'!J5="","",'1. Semester'!J5)</f>
      </c>
    </row>
    <row r="6" spans="1:10" s="63" customFormat="1" ht="34.5" customHeight="1" thickBot="1">
      <c r="A6" s="24" t="s">
        <v>75</v>
      </c>
      <c r="B6" s="24"/>
      <c r="C6" s="11"/>
      <c r="D6" s="11"/>
      <c r="E6" s="12"/>
      <c r="F6" s="11"/>
      <c r="G6" s="11"/>
      <c r="H6" s="11"/>
      <c r="I6" s="13"/>
      <c r="J6" s="62"/>
    </row>
    <row r="7" spans="1:10" s="59" customFormat="1" ht="15" customHeight="1">
      <c r="A7" s="185" t="s">
        <v>76</v>
      </c>
      <c r="B7" s="186"/>
      <c r="C7" s="175" t="s">
        <v>64</v>
      </c>
      <c r="D7" s="176"/>
      <c r="E7" s="176"/>
      <c r="F7" s="176"/>
      <c r="G7" s="176"/>
      <c r="H7" s="176"/>
      <c r="I7" s="176"/>
      <c r="J7" s="26" t="s">
        <v>65</v>
      </c>
    </row>
    <row r="8" spans="1:10" s="59" customFormat="1" ht="15" customHeight="1">
      <c r="A8" s="146" t="s">
        <v>84</v>
      </c>
      <c r="B8" s="140"/>
      <c r="C8" s="165" t="s">
        <v>69</v>
      </c>
      <c r="D8" s="166"/>
      <c r="E8" s="166"/>
      <c r="F8" s="166"/>
      <c r="G8" s="166"/>
      <c r="H8" s="166"/>
      <c r="I8" s="166"/>
      <c r="J8" s="27">
        <v>6</v>
      </c>
    </row>
    <row r="9" spans="1:10" s="59" customFormat="1" ht="15" customHeight="1">
      <c r="A9" s="146" t="s">
        <v>85</v>
      </c>
      <c r="B9" s="140"/>
      <c r="C9" s="165" t="s">
        <v>40</v>
      </c>
      <c r="D9" s="166"/>
      <c r="E9" s="166"/>
      <c r="F9" s="166"/>
      <c r="G9" s="166"/>
      <c r="H9" s="166"/>
      <c r="I9" s="166"/>
      <c r="J9" s="27">
        <v>5</v>
      </c>
    </row>
    <row r="10" spans="1:10" s="59" customFormat="1" ht="15" customHeight="1">
      <c r="A10" s="146" t="s">
        <v>86</v>
      </c>
      <c r="B10" s="140"/>
      <c r="C10" s="165" t="s">
        <v>16</v>
      </c>
      <c r="D10" s="166"/>
      <c r="E10" s="166"/>
      <c r="F10" s="166"/>
      <c r="G10" s="166"/>
      <c r="H10" s="166"/>
      <c r="I10" s="166"/>
      <c r="J10" s="28">
        <v>4</v>
      </c>
    </row>
    <row r="11" spans="1:10" s="59" customFormat="1" ht="15" customHeight="1" thickBot="1">
      <c r="A11" s="146" t="s">
        <v>87</v>
      </c>
      <c r="B11" s="140"/>
      <c r="C11" s="134" t="s">
        <v>41</v>
      </c>
      <c r="D11" s="135"/>
      <c r="E11" s="135"/>
      <c r="F11" s="135"/>
      <c r="G11" s="135"/>
      <c r="H11" s="135"/>
      <c r="I11" s="135"/>
      <c r="J11" s="29">
        <v>3</v>
      </c>
    </row>
    <row r="12" spans="1:10" s="88" customFormat="1" ht="36" customHeight="1" thickBot="1">
      <c r="A12" s="136" t="s">
        <v>51</v>
      </c>
      <c r="B12" s="136"/>
      <c r="C12" s="137"/>
      <c r="D12" s="137"/>
      <c r="E12" s="137"/>
      <c r="F12" s="137"/>
      <c r="G12" s="137"/>
      <c r="H12" s="137"/>
      <c r="I12" s="137"/>
      <c r="J12" s="137"/>
    </row>
    <row r="13" spans="1:11" s="59" customFormat="1" ht="34.5" customHeight="1">
      <c r="A13" s="143" t="s">
        <v>24</v>
      </c>
      <c r="B13" s="144"/>
      <c r="C13" s="139"/>
      <c r="D13" s="9" t="s">
        <v>89</v>
      </c>
      <c r="E13" s="10" t="s">
        <v>90</v>
      </c>
      <c r="F13" s="30" t="s">
        <v>20</v>
      </c>
      <c r="G13" s="138" t="s">
        <v>42</v>
      </c>
      <c r="H13" s="138"/>
      <c r="I13" s="139"/>
      <c r="J13" s="169"/>
      <c r="K13" s="7"/>
    </row>
    <row r="14" spans="1:10" s="59" customFormat="1" ht="24.75" customHeight="1">
      <c r="A14" s="167" t="s">
        <v>77</v>
      </c>
      <c r="B14" s="168"/>
      <c r="C14" s="145"/>
      <c r="D14" s="37"/>
      <c r="E14" s="38">
        <v>3</v>
      </c>
      <c r="F14" s="39">
        <f>IF(D14="","",IF(D14&gt;6,"Fehler",SUM(D14*E14)))</f>
      </c>
      <c r="G14" s="220" t="s">
        <v>38</v>
      </c>
      <c r="H14" s="220"/>
      <c r="I14" s="220"/>
      <c r="J14" s="221"/>
    </row>
    <row r="15" spans="1:10" s="59" customFormat="1" ht="24.75" customHeight="1">
      <c r="A15" s="167" t="s">
        <v>78</v>
      </c>
      <c r="B15" s="168"/>
      <c r="C15" s="145"/>
      <c r="D15" s="37"/>
      <c r="E15" s="38">
        <v>1</v>
      </c>
      <c r="F15" s="39">
        <f>IF(D15="","",IF(D15&gt;6,"Fehler",SUM(D15*E15)))</f>
      </c>
      <c r="G15" s="220"/>
      <c r="H15" s="220"/>
      <c r="I15" s="220"/>
      <c r="J15" s="221"/>
    </row>
    <row r="16" spans="1:10" s="59" customFormat="1" ht="24.75" customHeight="1">
      <c r="A16" s="167" t="s">
        <v>79</v>
      </c>
      <c r="B16" s="168"/>
      <c r="C16" s="145"/>
      <c r="D16" s="37"/>
      <c r="E16" s="38">
        <v>1</v>
      </c>
      <c r="F16" s="39">
        <f>IF(D16="","",IF(D16&gt;6,"Fehler",SUM(D16*E16)))</f>
      </c>
      <c r="G16" s="220"/>
      <c r="H16" s="220"/>
      <c r="I16" s="220"/>
      <c r="J16" s="221"/>
    </row>
    <row r="17" spans="1:10" s="59" customFormat="1" ht="24.75" customHeight="1">
      <c r="A17" s="167" t="s">
        <v>80</v>
      </c>
      <c r="B17" s="168"/>
      <c r="C17" s="145"/>
      <c r="D17" s="37"/>
      <c r="E17" s="38">
        <v>1</v>
      </c>
      <c r="F17" s="39">
        <f>IF(D17="","",IF(D17&gt;6,"Fehler",SUM(D17*E17)))</f>
      </c>
      <c r="G17" s="220"/>
      <c r="H17" s="220"/>
      <c r="I17" s="220"/>
      <c r="J17" s="221"/>
    </row>
    <row r="18" spans="1:10" s="59" customFormat="1" ht="24.75" customHeight="1" thickBot="1">
      <c r="A18" s="167" t="s">
        <v>88</v>
      </c>
      <c r="B18" s="168"/>
      <c r="C18" s="145"/>
      <c r="D18" s="40"/>
      <c r="E18" s="6">
        <v>3</v>
      </c>
      <c r="F18" s="39">
        <f>IF(D18="","",IF(D18&gt;6,"Fehler",SUM(D18*E18)))</f>
      </c>
      <c r="G18" s="226"/>
      <c r="H18" s="226"/>
      <c r="I18" s="226"/>
      <c r="J18" s="227"/>
    </row>
    <row r="19" spans="1:10" s="88" customFormat="1" ht="20.25" customHeight="1">
      <c r="A19" s="187" t="s">
        <v>25</v>
      </c>
      <c r="B19" s="187"/>
      <c r="C19" s="187"/>
      <c r="D19" s="187"/>
      <c r="E19" s="187"/>
      <c r="F19" s="187"/>
      <c r="G19" s="187"/>
      <c r="H19" s="187"/>
      <c r="I19" s="187"/>
      <c r="J19" s="187"/>
    </row>
    <row r="20" spans="1:10" s="59" customFormat="1" ht="19.5" customHeight="1" thickBot="1">
      <c r="A20" s="2" t="s">
        <v>4</v>
      </c>
      <c r="B20" s="2"/>
      <c r="C20" s="14"/>
      <c r="D20" s="8"/>
      <c r="E20" s="8"/>
      <c r="F20" s="64"/>
      <c r="G20" s="64"/>
      <c r="H20" s="64"/>
      <c r="I20" s="2"/>
      <c r="J20" s="65"/>
    </row>
    <row r="21" spans="1:10" s="59" customFormat="1" ht="15" customHeight="1">
      <c r="A21" s="17" t="s">
        <v>43</v>
      </c>
      <c r="B21" s="18"/>
      <c r="C21" s="66"/>
      <c r="D21" s="18"/>
      <c r="E21" s="18"/>
      <c r="F21" s="66"/>
      <c r="G21" s="66"/>
      <c r="H21" s="67"/>
      <c r="I21" s="36" t="s">
        <v>26</v>
      </c>
      <c r="J21" s="68">
        <f>IF(SUM(F14:F18)=0,"",SUM(F14:F18))</f>
      </c>
    </row>
    <row r="22" spans="1:10" s="59" customFormat="1" ht="15" customHeight="1">
      <c r="A22" s="19" t="s">
        <v>91</v>
      </c>
      <c r="B22" s="20"/>
      <c r="C22" s="69"/>
      <c r="D22" s="20"/>
      <c r="E22" s="20"/>
      <c r="F22" s="69"/>
      <c r="G22" s="69"/>
      <c r="H22" s="70"/>
      <c r="I22" s="22" t="s">
        <v>26</v>
      </c>
      <c r="J22" s="71">
        <f>IF(J21="","",SUM(J21/9))</f>
      </c>
    </row>
    <row r="23" spans="1:10" s="59" customFormat="1" ht="15" customHeight="1" thickBot="1">
      <c r="A23" s="21" t="s">
        <v>3</v>
      </c>
      <c r="B23" s="33"/>
      <c r="C23" s="72"/>
      <c r="D23" s="72"/>
      <c r="E23" s="72"/>
      <c r="F23" s="72"/>
      <c r="G23" s="72"/>
      <c r="H23" s="60"/>
      <c r="I23" s="23" t="s">
        <v>26</v>
      </c>
      <c r="J23" s="73">
        <f>IF(J21="","",ROUND((J22)*2,0)/2)</f>
      </c>
    </row>
    <row r="24" spans="1:10" s="74" customFormat="1" ht="34.5" customHeight="1">
      <c r="A24" s="209" t="s">
        <v>5</v>
      </c>
      <c r="B24" s="209"/>
      <c r="C24" s="210"/>
      <c r="D24" s="210"/>
      <c r="E24" s="210"/>
      <c r="F24" s="210"/>
      <c r="G24" s="210"/>
      <c r="H24" s="210"/>
      <c r="I24" s="210"/>
      <c r="J24" s="210"/>
    </row>
    <row r="25" spans="1:10" s="59" customFormat="1" ht="34.5" customHeight="1">
      <c r="A25" s="188" t="s">
        <v>11</v>
      </c>
      <c r="B25" s="188"/>
      <c r="C25" s="188"/>
      <c r="D25" s="188"/>
      <c r="E25" s="188"/>
      <c r="F25" s="188"/>
      <c r="G25" s="188"/>
      <c r="H25" s="188"/>
      <c r="I25" s="280"/>
      <c r="J25" s="280"/>
    </row>
    <row r="26" spans="1:10" s="63" customFormat="1" ht="24.75" customHeight="1">
      <c r="A26" s="15" t="s">
        <v>63</v>
      </c>
      <c r="B26" s="273" t="str">
        <f>IF('1. Semester'!B26:E26="","",'1. Semester'!B26:E26)</f>
        <v> </v>
      </c>
      <c r="C26" s="274"/>
      <c r="D26" s="274"/>
      <c r="E26" s="274"/>
      <c r="F26" s="89" t="s">
        <v>15</v>
      </c>
      <c r="G26" s="222"/>
      <c r="H26" s="223"/>
      <c r="I26" s="223"/>
      <c r="J26" s="223"/>
    </row>
    <row r="27" spans="1:10" s="63" customFormat="1" ht="30" customHeight="1">
      <c r="A27" s="15" t="s">
        <v>6</v>
      </c>
      <c r="B27" s="15"/>
      <c r="C27" s="15"/>
      <c r="D27" s="15"/>
      <c r="E27" s="16"/>
      <c r="F27" s="15"/>
      <c r="G27" s="222" t="s">
        <v>95</v>
      </c>
      <c r="H27" s="223"/>
      <c r="I27" s="223"/>
      <c r="J27" s="223"/>
    </row>
    <row r="28" spans="1:10" s="63" customFormat="1" ht="30" customHeight="1">
      <c r="A28" s="15" t="s">
        <v>33</v>
      </c>
      <c r="B28" s="15"/>
      <c r="C28" s="76"/>
      <c r="D28" s="76"/>
      <c r="E28" s="77"/>
      <c r="F28" s="76"/>
      <c r="G28" s="222" t="s">
        <v>95</v>
      </c>
      <c r="H28" s="223"/>
      <c r="I28" s="223"/>
      <c r="J28" s="223"/>
    </row>
    <row r="29" spans="1:10" s="63" customFormat="1" ht="30" customHeight="1">
      <c r="A29" s="197" t="s">
        <v>2</v>
      </c>
      <c r="B29" s="197"/>
      <c r="C29" s="198"/>
      <c r="D29" s="198"/>
      <c r="E29" s="198"/>
      <c r="F29" s="198"/>
      <c r="G29" s="222" t="s">
        <v>95</v>
      </c>
      <c r="H29" s="223"/>
      <c r="I29" s="223"/>
      <c r="J29" s="223"/>
    </row>
    <row r="30" spans="1:10" s="45" customFormat="1" ht="34.5" customHeight="1">
      <c r="A30" s="41" t="s">
        <v>81</v>
      </c>
      <c r="B30" s="41"/>
      <c r="C30" s="42"/>
      <c r="D30" s="41"/>
      <c r="E30" s="41"/>
      <c r="F30" s="42"/>
      <c r="G30" s="43"/>
      <c r="H30" s="43"/>
      <c r="I30" s="41"/>
      <c r="J30" s="44"/>
    </row>
    <row r="31" spans="1:10" s="88" customFormat="1" ht="51.75" customHeight="1" thickBot="1">
      <c r="A31" s="188" t="s">
        <v>48</v>
      </c>
      <c r="B31" s="188"/>
      <c r="C31" s="188"/>
      <c r="D31" s="188"/>
      <c r="E31" s="211"/>
      <c r="F31" s="211"/>
      <c r="G31" s="211"/>
      <c r="H31" s="211"/>
      <c r="I31" s="211"/>
      <c r="J31" s="211"/>
    </row>
    <row r="32" spans="1:10" s="59" customFormat="1" ht="19.5" customHeight="1">
      <c r="A32" s="206" t="s">
        <v>97</v>
      </c>
      <c r="B32" s="207"/>
      <c r="C32" s="208"/>
      <c r="D32" s="203" t="s">
        <v>62</v>
      </c>
      <c r="E32" s="204"/>
      <c r="F32" s="204"/>
      <c r="G32" s="204"/>
      <c r="H32" s="204"/>
      <c r="I32" s="204"/>
      <c r="J32" s="205"/>
    </row>
    <row r="33" spans="1:10" s="59" customFormat="1" ht="12.75" customHeight="1">
      <c r="A33" s="109"/>
      <c r="B33" s="110"/>
      <c r="C33" s="110"/>
      <c r="D33" s="214" t="s">
        <v>7</v>
      </c>
      <c r="E33" s="215"/>
      <c r="F33" s="90" t="s">
        <v>9</v>
      </c>
      <c r="G33" s="91"/>
      <c r="H33" s="199" t="s">
        <v>21</v>
      </c>
      <c r="I33" s="200"/>
      <c r="J33" s="46" t="s">
        <v>66</v>
      </c>
    </row>
    <row r="34" spans="1:10" s="59" customFormat="1" ht="12.75" customHeight="1">
      <c r="A34" s="109"/>
      <c r="B34" s="110"/>
      <c r="C34" s="110"/>
      <c r="D34" s="214" t="s">
        <v>8</v>
      </c>
      <c r="E34" s="215"/>
      <c r="F34" s="90" t="s">
        <v>9</v>
      </c>
      <c r="G34" s="91"/>
      <c r="H34" s="201" t="s">
        <v>18</v>
      </c>
      <c r="I34" s="202"/>
      <c r="J34" s="46" t="s">
        <v>66</v>
      </c>
    </row>
    <row r="35" spans="1:10" s="59" customFormat="1" ht="12.75" customHeight="1">
      <c r="A35" s="109"/>
      <c r="B35" s="110"/>
      <c r="C35" s="110"/>
      <c r="D35" s="214" t="s">
        <v>96</v>
      </c>
      <c r="E35" s="215"/>
      <c r="F35" s="90" t="s">
        <v>9</v>
      </c>
      <c r="G35" s="91"/>
      <c r="H35" s="92"/>
      <c r="I35" s="92"/>
      <c r="J35" s="93"/>
    </row>
    <row r="36" spans="1:10" s="59" customFormat="1" ht="12.75" thickBot="1">
      <c r="A36" s="111"/>
      <c r="B36" s="112"/>
      <c r="C36" s="112"/>
      <c r="D36" s="48"/>
      <c r="E36" s="49"/>
      <c r="F36" s="47"/>
      <c r="G36" s="50"/>
      <c r="H36" s="49"/>
      <c r="I36" s="49"/>
      <c r="J36" s="79"/>
    </row>
  </sheetData>
  <sheetProtection sheet="1" objects="1" scenarios="1" formatCells="0" formatColumns="0" formatRows="0" sort="0" autoFilter="0"/>
  <mergeCells count="47">
    <mergeCell ref="G15:J15"/>
    <mergeCell ref="G16:J16"/>
    <mergeCell ref="D33:E33"/>
    <mergeCell ref="D34:E34"/>
    <mergeCell ref="G28:J28"/>
    <mergeCell ref="G29:J29"/>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rintOptions/>
  <pageMargins left="0.5118110236220472" right="0.2362204724409449" top="0.7480314960629921" bottom="0.31496062992125984" header="0.1968503937007874" footer="0.07874015748031496"/>
  <pageSetup horizontalDpi="600" verticalDpi="600" orientation="portrait" paperSize="9" scale="89"/>
  <headerFooter alignWithMargins="0">
    <oddHeader>&amp;L&amp;6Bildungsplan zur Verordnung über die berufliche Grundbildung&amp;C&amp;6
&amp;R&amp;6Anhang 10b: Notenblatt zum Bildungsbericht</oddHeader>
    <oddFooter>&amp;L&amp;6OdA Wald / CODOC&amp;R&amp;6 3. Ausgabe: 12.02.2008</oddFooter>
  </headerFooter>
</worksheet>
</file>

<file path=xl/worksheets/sheet6.xml><?xml version="1.0" encoding="utf-8"?>
<worksheet xmlns="http://schemas.openxmlformats.org/spreadsheetml/2006/main" xmlns:r="http://schemas.openxmlformats.org/officeDocument/2006/relationships">
  <dimension ref="A1:L36"/>
  <sheetViews>
    <sheetView showGridLines="0" zoomScaleSheetLayoutView="75" workbookViewId="0" topLeftCell="A1">
      <selection activeCell="C2" sqref="C2:J2"/>
    </sheetView>
  </sheetViews>
  <sheetFormatPr defaultColWidth="11.421875" defaultRowHeight="12.75"/>
  <cols>
    <col min="1" max="1" width="4.421875" style="86" customWidth="1"/>
    <col min="2" max="2" width="11.8515625" style="86" customWidth="1"/>
    <col min="3" max="3" width="5.421875" style="86" customWidth="1"/>
    <col min="4" max="4" width="9.00390625" style="86" customWidth="1"/>
    <col min="5" max="5" width="8.28125" style="87" customWidth="1"/>
    <col min="6" max="6" width="9.00390625" style="86" customWidth="1"/>
    <col min="7" max="7" width="15.00390625" style="63" customWidth="1"/>
    <col min="8" max="8" width="10.421875" style="86" customWidth="1"/>
    <col min="9" max="9" width="6.421875" style="86" customWidth="1"/>
    <col min="10" max="10" width="17.421875" style="86" customWidth="1"/>
    <col min="11" max="16384" width="11.421875" style="86" customWidth="1"/>
  </cols>
  <sheetData>
    <row r="1" spans="1:10" s="1" customFormat="1" ht="28.5" customHeight="1" thickBot="1">
      <c r="A1" s="238" t="s">
        <v>61</v>
      </c>
      <c r="B1" s="172"/>
      <c r="C1" s="173"/>
      <c r="D1" s="173"/>
      <c r="E1" s="173"/>
      <c r="F1" s="173"/>
      <c r="G1" s="173"/>
      <c r="H1" s="173"/>
      <c r="I1" s="173"/>
      <c r="J1" s="174"/>
    </row>
    <row r="2" spans="1:10" s="59" customFormat="1" ht="15" customHeight="1">
      <c r="A2" s="4" t="s">
        <v>74</v>
      </c>
      <c r="B2" s="32"/>
      <c r="C2" s="256">
        <f>IF('1. Semester'!C2:J2="","",'1. Semester'!C2:J2)</f>
      </c>
      <c r="D2" s="276"/>
      <c r="E2" s="276"/>
      <c r="F2" s="276"/>
      <c r="G2" s="276"/>
      <c r="H2" s="276"/>
      <c r="I2" s="276"/>
      <c r="J2" s="277"/>
    </row>
    <row r="3" spans="1:10" s="59" customFormat="1" ht="15" customHeight="1">
      <c r="A3" s="5" t="s">
        <v>73</v>
      </c>
      <c r="B3" s="34"/>
      <c r="C3" s="259">
        <f>IF('1. Semester'!C3:J3="","",'1. Semester'!C3:J3)</f>
      </c>
      <c r="D3" s="278"/>
      <c r="E3" s="278"/>
      <c r="F3" s="278"/>
      <c r="G3" s="278"/>
      <c r="H3" s="278"/>
      <c r="I3" s="278"/>
      <c r="J3" s="279"/>
    </row>
    <row r="4" spans="1:10" s="59" customFormat="1" ht="15" customHeight="1">
      <c r="A4" s="5" t="s">
        <v>82</v>
      </c>
      <c r="B4" s="34"/>
      <c r="C4" s="259">
        <f>IF('1. Semester'!C4:J4="","",'1. Semester'!C4:J4)</f>
      </c>
      <c r="D4" s="278"/>
      <c r="E4" s="278"/>
      <c r="F4" s="278"/>
      <c r="G4" s="278"/>
      <c r="H4" s="278"/>
      <c r="I4" s="278"/>
      <c r="J4" s="279"/>
    </row>
    <row r="5" spans="1:10" s="59" customFormat="1" ht="15" customHeight="1" thickBot="1">
      <c r="A5" s="177" t="s">
        <v>1</v>
      </c>
      <c r="B5" s="178"/>
      <c r="C5" s="35" t="s">
        <v>23</v>
      </c>
      <c r="D5" s="250">
        <f>IF('1. Semester'!D5:E5="","",'1. Semester'!D5:E5)</f>
      </c>
      <c r="E5" s="275"/>
      <c r="F5" s="25" t="s">
        <v>19</v>
      </c>
      <c r="G5" s="250">
        <f>IF('1. Semester'!G5:H5="","",'1. Semester'!G5:H5)</f>
      </c>
      <c r="H5" s="275"/>
      <c r="I5" s="61" t="s">
        <v>22</v>
      </c>
      <c r="J5" s="104">
        <f>IF('1. Semester'!J5="","",'1. Semester'!J5)</f>
      </c>
    </row>
    <row r="6" spans="1:10" s="63" customFormat="1" ht="34.5" customHeight="1" thickBot="1">
      <c r="A6" s="24" t="s">
        <v>75</v>
      </c>
      <c r="B6" s="24"/>
      <c r="C6" s="11"/>
      <c r="D6" s="11"/>
      <c r="E6" s="12"/>
      <c r="F6" s="11"/>
      <c r="G6" s="11"/>
      <c r="H6" s="11"/>
      <c r="I6" s="13"/>
      <c r="J6" s="62"/>
    </row>
    <row r="7" spans="1:10" s="59" customFormat="1" ht="15" customHeight="1">
      <c r="A7" s="185" t="s">
        <v>76</v>
      </c>
      <c r="B7" s="186"/>
      <c r="C7" s="175" t="s">
        <v>64</v>
      </c>
      <c r="D7" s="176"/>
      <c r="E7" s="176"/>
      <c r="F7" s="176"/>
      <c r="G7" s="176"/>
      <c r="H7" s="176"/>
      <c r="I7" s="176"/>
      <c r="J7" s="26" t="s">
        <v>65</v>
      </c>
    </row>
    <row r="8" spans="1:10" s="59" customFormat="1" ht="15" customHeight="1">
      <c r="A8" s="146" t="s">
        <v>84</v>
      </c>
      <c r="B8" s="140"/>
      <c r="C8" s="165" t="s">
        <v>69</v>
      </c>
      <c r="D8" s="166"/>
      <c r="E8" s="166"/>
      <c r="F8" s="166"/>
      <c r="G8" s="166"/>
      <c r="H8" s="166"/>
      <c r="I8" s="166"/>
      <c r="J8" s="27">
        <v>6</v>
      </c>
    </row>
    <row r="9" spans="1:10" s="59" customFormat="1" ht="15" customHeight="1">
      <c r="A9" s="146" t="s">
        <v>85</v>
      </c>
      <c r="B9" s="140"/>
      <c r="C9" s="165" t="s">
        <v>40</v>
      </c>
      <c r="D9" s="166"/>
      <c r="E9" s="166"/>
      <c r="F9" s="166"/>
      <c r="G9" s="166"/>
      <c r="H9" s="166"/>
      <c r="I9" s="166"/>
      <c r="J9" s="27">
        <v>5</v>
      </c>
    </row>
    <row r="10" spans="1:10" s="59" customFormat="1" ht="15" customHeight="1">
      <c r="A10" s="146" t="s">
        <v>86</v>
      </c>
      <c r="B10" s="140"/>
      <c r="C10" s="165" t="s">
        <v>16</v>
      </c>
      <c r="D10" s="166"/>
      <c r="E10" s="166"/>
      <c r="F10" s="166"/>
      <c r="G10" s="166"/>
      <c r="H10" s="166"/>
      <c r="I10" s="166"/>
      <c r="J10" s="28">
        <v>4</v>
      </c>
    </row>
    <row r="11" spans="1:10" s="59" customFormat="1" ht="15" customHeight="1" thickBot="1">
      <c r="A11" s="146" t="s">
        <v>87</v>
      </c>
      <c r="B11" s="140"/>
      <c r="C11" s="134" t="s">
        <v>41</v>
      </c>
      <c r="D11" s="135"/>
      <c r="E11" s="135"/>
      <c r="F11" s="135"/>
      <c r="G11" s="135"/>
      <c r="H11" s="135"/>
      <c r="I11" s="135"/>
      <c r="J11" s="29">
        <v>3</v>
      </c>
    </row>
    <row r="12" spans="1:10" s="88" customFormat="1" ht="36" customHeight="1" thickBot="1">
      <c r="A12" s="136" t="s">
        <v>51</v>
      </c>
      <c r="B12" s="136"/>
      <c r="C12" s="137"/>
      <c r="D12" s="137"/>
      <c r="E12" s="137"/>
      <c r="F12" s="137"/>
      <c r="G12" s="137"/>
      <c r="H12" s="137"/>
      <c r="I12" s="137"/>
      <c r="J12" s="137"/>
    </row>
    <row r="13" spans="1:11" s="59" customFormat="1" ht="34.5" customHeight="1">
      <c r="A13" s="143" t="s">
        <v>24</v>
      </c>
      <c r="B13" s="144"/>
      <c r="C13" s="139"/>
      <c r="D13" s="9" t="s">
        <v>89</v>
      </c>
      <c r="E13" s="10" t="s">
        <v>90</v>
      </c>
      <c r="F13" s="30" t="s">
        <v>20</v>
      </c>
      <c r="G13" s="138" t="s">
        <v>42</v>
      </c>
      <c r="H13" s="138"/>
      <c r="I13" s="139"/>
      <c r="J13" s="169"/>
      <c r="K13" s="7"/>
    </row>
    <row r="14" spans="1:12" s="59" customFormat="1" ht="24.75" customHeight="1">
      <c r="A14" s="167" t="s">
        <v>77</v>
      </c>
      <c r="B14" s="168"/>
      <c r="C14" s="145"/>
      <c r="D14" s="37"/>
      <c r="E14" s="38">
        <v>3</v>
      </c>
      <c r="F14" s="39">
        <f>IF(D14="","",IF(D14&gt;6,"Fehler",SUM(D14*E14)))</f>
      </c>
      <c r="G14" s="220"/>
      <c r="H14" s="220"/>
      <c r="I14" s="220"/>
      <c r="J14" s="221"/>
      <c r="L14" s="84"/>
    </row>
    <row r="15" spans="1:10" s="59" customFormat="1" ht="24.75" customHeight="1">
      <c r="A15" s="167" t="s">
        <v>78</v>
      </c>
      <c r="B15" s="168"/>
      <c r="C15" s="145"/>
      <c r="D15" s="37"/>
      <c r="E15" s="38">
        <v>1</v>
      </c>
      <c r="F15" s="39">
        <f>IF(D15="","",IF(D15&gt;6,"Fehler",SUM(D15*E15)))</f>
      </c>
      <c r="G15" s="220"/>
      <c r="H15" s="220"/>
      <c r="I15" s="220"/>
      <c r="J15" s="221"/>
    </row>
    <row r="16" spans="1:10" s="59" customFormat="1" ht="24.75" customHeight="1">
      <c r="A16" s="167" t="s">
        <v>79</v>
      </c>
      <c r="B16" s="168"/>
      <c r="C16" s="145"/>
      <c r="D16" s="37"/>
      <c r="E16" s="38">
        <v>1</v>
      </c>
      <c r="F16" s="39">
        <f>IF(D16="","",IF(D16&gt;6,"Fehler",SUM(D16*E16)))</f>
      </c>
      <c r="G16" s="220"/>
      <c r="H16" s="220"/>
      <c r="I16" s="220"/>
      <c r="J16" s="221"/>
    </row>
    <row r="17" spans="1:10" s="59" customFormat="1" ht="24.75" customHeight="1">
      <c r="A17" s="167" t="s">
        <v>80</v>
      </c>
      <c r="B17" s="168"/>
      <c r="C17" s="145"/>
      <c r="D17" s="37"/>
      <c r="E17" s="38">
        <v>1</v>
      </c>
      <c r="F17" s="39">
        <f>IF(D17="","",IF(D17&gt;6,"Fehler",SUM(D17*E17)))</f>
      </c>
      <c r="G17" s="220"/>
      <c r="H17" s="220"/>
      <c r="I17" s="220"/>
      <c r="J17" s="221"/>
    </row>
    <row r="18" spans="1:10" s="59" customFormat="1" ht="24.75" customHeight="1" thickBot="1">
      <c r="A18" s="167" t="s">
        <v>88</v>
      </c>
      <c r="B18" s="168"/>
      <c r="C18" s="145"/>
      <c r="D18" s="40"/>
      <c r="E18" s="6">
        <v>3</v>
      </c>
      <c r="F18" s="39">
        <f>IF(D18="","",IF(D18&gt;6,"Fehler",SUM(D18*E18)))</f>
      </c>
      <c r="G18" s="226"/>
      <c r="H18" s="226"/>
      <c r="I18" s="226"/>
      <c r="J18" s="227"/>
    </row>
    <row r="19" spans="1:10" s="88" customFormat="1" ht="20.25" customHeight="1">
      <c r="A19" s="187" t="s">
        <v>25</v>
      </c>
      <c r="B19" s="187"/>
      <c r="C19" s="187"/>
      <c r="D19" s="187"/>
      <c r="E19" s="187"/>
      <c r="F19" s="187"/>
      <c r="G19" s="187"/>
      <c r="H19" s="187"/>
      <c r="I19" s="187"/>
      <c r="J19" s="187"/>
    </row>
    <row r="20" spans="1:10" s="59" customFormat="1" ht="19.5" customHeight="1" thickBot="1">
      <c r="A20" s="2" t="s">
        <v>4</v>
      </c>
      <c r="B20" s="2"/>
      <c r="C20" s="14"/>
      <c r="D20" s="8"/>
      <c r="E20" s="8"/>
      <c r="F20" s="64"/>
      <c r="G20" s="64"/>
      <c r="H20" s="64"/>
      <c r="I20" s="2"/>
      <c r="J20" s="65"/>
    </row>
    <row r="21" spans="1:10" s="59" customFormat="1" ht="15" customHeight="1">
      <c r="A21" s="17" t="s">
        <v>43</v>
      </c>
      <c r="B21" s="18"/>
      <c r="C21" s="66"/>
      <c r="D21" s="18"/>
      <c r="E21" s="18"/>
      <c r="F21" s="66"/>
      <c r="G21" s="66"/>
      <c r="H21" s="67"/>
      <c r="I21" s="36" t="s">
        <v>26</v>
      </c>
      <c r="J21" s="68">
        <f>IF(SUM(F14:F18)=0,"",SUM(F14:F18))</f>
      </c>
    </row>
    <row r="22" spans="1:10" s="59" customFormat="1" ht="15" customHeight="1">
      <c r="A22" s="19" t="s">
        <v>91</v>
      </c>
      <c r="B22" s="20"/>
      <c r="C22" s="69"/>
      <c r="D22" s="20"/>
      <c r="E22" s="20"/>
      <c r="F22" s="69"/>
      <c r="G22" s="69"/>
      <c r="H22" s="70"/>
      <c r="I22" s="22" t="s">
        <v>26</v>
      </c>
      <c r="J22" s="71">
        <f>IF(J21="","",SUM(J21/9))</f>
      </c>
    </row>
    <row r="23" spans="1:10" s="59" customFormat="1" ht="15" customHeight="1" thickBot="1">
      <c r="A23" s="21" t="s">
        <v>3</v>
      </c>
      <c r="B23" s="33"/>
      <c r="C23" s="72"/>
      <c r="D23" s="72"/>
      <c r="E23" s="72"/>
      <c r="F23" s="72"/>
      <c r="G23" s="72"/>
      <c r="H23" s="60"/>
      <c r="I23" s="23" t="s">
        <v>26</v>
      </c>
      <c r="J23" s="73">
        <f>IF(J21="","",ROUND((J22)*2,0)/2)</f>
      </c>
    </row>
    <row r="24" spans="1:10" s="74" customFormat="1" ht="34.5" customHeight="1">
      <c r="A24" s="209" t="s">
        <v>5</v>
      </c>
      <c r="B24" s="209"/>
      <c r="C24" s="210"/>
      <c r="D24" s="210"/>
      <c r="E24" s="210"/>
      <c r="F24" s="210"/>
      <c r="G24" s="210"/>
      <c r="H24" s="210"/>
      <c r="I24" s="210"/>
      <c r="J24" s="210"/>
    </row>
    <row r="25" spans="1:10" s="88" customFormat="1" ht="34.5" customHeight="1">
      <c r="A25" s="188" t="s">
        <v>11</v>
      </c>
      <c r="B25" s="188"/>
      <c r="C25" s="188"/>
      <c r="D25" s="188"/>
      <c r="E25" s="188"/>
      <c r="F25" s="188"/>
      <c r="G25" s="188"/>
      <c r="H25" s="188"/>
      <c r="I25" s="188"/>
      <c r="J25" s="188"/>
    </row>
    <row r="26" spans="1:10" s="63" customFormat="1" ht="24.75" customHeight="1">
      <c r="A26" s="15" t="s">
        <v>63</v>
      </c>
      <c r="B26" s="273" t="str">
        <f>IF('1. Semester'!B26:E26="","",'1. Semester'!B26:E26)</f>
        <v> </v>
      </c>
      <c r="C26" s="274"/>
      <c r="D26" s="274"/>
      <c r="E26" s="274"/>
      <c r="F26" s="89" t="s">
        <v>15</v>
      </c>
      <c r="G26" s="222"/>
      <c r="H26" s="223"/>
      <c r="I26" s="223"/>
      <c r="J26" s="223"/>
    </row>
    <row r="27" spans="1:10" s="63" customFormat="1" ht="30" customHeight="1">
      <c r="A27" s="15" t="s">
        <v>6</v>
      </c>
      <c r="B27" s="15"/>
      <c r="C27" s="15"/>
      <c r="D27" s="15"/>
      <c r="E27" s="16"/>
      <c r="F27" s="15"/>
      <c r="G27" s="222" t="s">
        <v>95</v>
      </c>
      <c r="H27" s="223"/>
      <c r="I27" s="223"/>
      <c r="J27" s="223"/>
    </row>
    <row r="28" spans="1:10" s="63" customFormat="1" ht="30" customHeight="1">
      <c r="A28" s="15" t="s">
        <v>33</v>
      </c>
      <c r="B28" s="15"/>
      <c r="C28" s="76"/>
      <c r="D28" s="76"/>
      <c r="E28" s="77"/>
      <c r="F28" s="76"/>
      <c r="G28" s="222" t="s">
        <v>95</v>
      </c>
      <c r="H28" s="223"/>
      <c r="I28" s="223"/>
      <c r="J28" s="223"/>
    </row>
    <row r="29" spans="1:10" s="63" customFormat="1" ht="30" customHeight="1">
      <c r="A29" s="197" t="s">
        <v>34</v>
      </c>
      <c r="B29" s="197"/>
      <c r="C29" s="198"/>
      <c r="D29" s="198"/>
      <c r="E29" s="198"/>
      <c r="F29" s="198"/>
      <c r="G29" s="222" t="s">
        <v>95</v>
      </c>
      <c r="H29" s="223"/>
      <c r="I29" s="223"/>
      <c r="J29" s="223"/>
    </row>
    <row r="30" spans="1:10" s="45" customFormat="1" ht="34.5" customHeight="1">
      <c r="A30" s="41" t="s">
        <v>81</v>
      </c>
      <c r="B30" s="41"/>
      <c r="C30" s="42"/>
      <c r="D30" s="41"/>
      <c r="E30" s="41"/>
      <c r="F30" s="42"/>
      <c r="G30" s="43"/>
      <c r="H30" s="43"/>
      <c r="I30" s="41"/>
      <c r="J30" s="44"/>
    </row>
    <row r="31" spans="1:10" s="88" customFormat="1" ht="51.75" customHeight="1" thickBot="1">
      <c r="A31" s="188" t="s">
        <v>48</v>
      </c>
      <c r="B31" s="188"/>
      <c r="C31" s="188"/>
      <c r="D31" s="188"/>
      <c r="E31" s="211"/>
      <c r="F31" s="211"/>
      <c r="G31" s="211"/>
      <c r="H31" s="211"/>
      <c r="I31" s="211"/>
      <c r="J31" s="211"/>
    </row>
    <row r="32" spans="1:10" s="59" customFormat="1" ht="19.5" customHeight="1">
      <c r="A32" s="206" t="s">
        <v>97</v>
      </c>
      <c r="B32" s="207"/>
      <c r="C32" s="208"/>
      <c r="D32" s="203" t="s">
        <v>62</v>
      </c>
      <c r="E32" s="204"/>
      <c r="F32" s="204"/>
      <c r="G32" s="204"/>
      <c r="H32" s="204"/>
      <c r="I32" s="204"/>
      <c r="J32" s="205"/>
    </row>
    <row r="33" spans="1:10" s="59" customFormat="1" ht="12.75" customHeight="1">
      <c r="A33" s="109"/>
      <c r="B33" s="110"/>
      <c r="C33" s="110"/>
      <c r="D33" s="214" t="s">
        <v>7</v>
      </c>
      <c r="E33" s="215"/>
      <c r="F33" s="90" t="s">
        <v>9</v>
      </c>
      <c r="G33" s="31"/>
      <c r="H33" s="232" t="s">
        <v>21</v>
      </c>
      <c r="I33" s="233"/>
      <c r="J33" s="46" t="s">
        <v>66</v>
      </c>
    </row>
    <row r="34" spans="1:10" s="59" customFormat="1" ht="12.75" customHeight="1">
      <c r="A34" s="109"/>
      <c r="B34" s="110"/>
      <c r="C34" s="110"/>
      <c r="D34" s="214" t="s">
        <v>8</v>
      </c>
      <c r="E34" s="215"/>
      <c r="F34" s="90" t="s">
        <v>10</v>
      </c>
      <c r="G34" s="31"/>
      <c r="H34" s="234" t="s">
        <v>18</v>
      </c>
      <c r="I34" s="235"/>
      <c r="J34" s="46" t="s">
        <v>66</v>
      </c>
    </row>
    <row r="35" spans="1:10" s="59" customFormat="1" ht="12.75" customHeight="1">
      <c r="A35" s="109"/>
      <c r="B35" s="110"/>
      <c r="C35" s="110"/>
      <c r="D35" s="214" t="s">
        <v>96</v>
      </c>
      <c r="E35" s="215"/>
      <c r="F35" s="90" t="s">
        <v>10</v>
      </c>
      <c r="G35" s="31"/>
      <c r="H35" s="3"/>
      <c r="I35" s="3"/>
      <c r="J35" s="78"/>
    </row>
    <row r="36" spans="1:10" s="59" customFormat="1" ht="12.75" thickBot="1">
      <c r="A36" s="111"/>
      <c r="B36" s="112"/>
      <c r="C36" s="112"/>
      <c r="D36" s="48"/>
      <c r="E36" s="49"/>
      <c r="F36" s="47"/>
      <c r="G36" s="50"/>
      <c r="H36" s="49"/>
      <c r="I36" s="49"/>
      <c r="J36" s="79"/>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A19:J19"/>
    <mergeCell ref="A25:J25"/>
    <mergeCell ref="D5:E5"/>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B26:E26"/>
    <mergeCell ref="G26:J26"/>
    <mergeCell ref="G27:J27"/>
    <mergeCell ref="G18:J18"/>
  </mergeCells>
  <printOptions/>
  <pageMargins left="0.5118110236220472" right="0.2362204724409449" top="0.7480314960629921" bottom="0.15748031496062992" header="0.1968503937007874" footer="0.07874015748031496"/>
  <pageSetup horizontalDpi="600" verticalDpi="600" orientation="portrait" paperSize="9" scale="89"/>
  <headerFooter alignWithMargins="0">
    <oddHeader>&amp;L&amp;6Bildungsplan zur Verordnung über die berufliche Grundbildung&amp;C&amp;6
&amp;R&amp;6Anhang 10b: Notenblatt zum Bildungsberich</oddHeader>
    <oddFooter>&amp;L&amp;6OdA Wald / CODOC&amp;R&amp;6 3. Ausgabe: 12.02.2008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Basel-Landschaft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vfbfisch</dc:creator>
  <cp:keywords/>
  <dc:description/>
  <cp:lastModifiedBy>Rolf Dürig</cp:lastModifiedBy>
  <cp:lastPrinted>2008-02-12T09:05:30Z</cp:lastPrinted>
  <dcterms:created xsi:type="dcterms:W3CDTF">2007-10-30T10:15:58Z</dcterms:created>
  <dcterms:modified xsi:type="dcterms:W3CDTF">2007-11-06T16:30:51Z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-1139253375</vt:i4>
  </property>
  <property fmtid="{D5CDD505-2E9C-101B-9397-08002B2CF9AE}" pid="3" name="_EmailSubject">
    <vt:lpwstr>Bewertung Bildungsbericht nicht Passwortgeschützt.xls</vt:lpwstr>
  </property>
  <property fmtid="{D5CDD505-2E9C-101B-9397-08002B2CF9AE}" pid="4" name="_AuthorEmail">
    <vt:lpwstr>max.fischer@bl.ch</vt:lpwstr>
  </property>
  <property fmtid="{D5CDD505-2E9C-101B-9397-08002B2CF9AE}" pid="5" name="_AuthorEmailDisplayName">
    <vt:lpwstr>Fischer, Max VSD</vt:lpwstr>
  </property>
</Properties>
</file>